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Conditional Formatting\"/>
    </mc:Choice>
  </mc:AlternateContent>
  <bookViews>
    <workbookView xWindow="0" yWindow="0" windowWidth="20490" windowHeight="7755" tabRatio="784" activeTab="1"/>
  </bookViews>
  <sheets>
    <sheet name="Index" sheetId="13" r:id="rId1"/>
    <sheet name="Topic 1" sheetId="1" r:id="rId2"/>
    <sheet name="Topic 2" sheetId="2" r:id="rId3"/>
    <sheet name="Topic 3" sheetId="4" r:id="rId4"/>
    <sheet name="Topic 4" sheetId="5" r:id="rId5"/>
    <sheet name="Topic 5" sheetId="6" r:id="rId6"/>
    <sheet name="Topic 6" sheetId="7" r:id="rId7"/>
    <sheet name="Topic 7" sheetId="8" r:id="rId8"/>
    <sheet name="Topic 8" sheetId="9" r:id="rId9"/>
    <sheet name="Topic 9" sheetId="10" r:id="rId10"/>
    <sheet name="Topic 10" sheetId="11" r:id="rId11"/>
    <sheet name="Topic 11" sheetId="3" r:id="rId12"/>
    <sheet name="Sheet2" sheetId="12" r:id="rId13"/>
    <sheet name="Sheet1" sheetId="14" r:id="rId14"/>
  </sheets>
  <calcPr calcId="152511"/>
  <pivotCaches>
    <pivotCache cacheId="1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C4" i="1" s="1"/>
  <c r="A3" i="1"/>
  <c r="C3" i="1" s="1"/>
  <c r="B2" i="7" l="1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H6" i="2"/>
  <c r="H5" i="2"/>
  <c r="H4" i="2"/>
  <c r="H3" i="2"/>
  <c r="H2" i="2"/>
  <c r="A2" i="1"/>
  <c r="C2" i="1" l="1"/>
</calcChain>
</file>

<file path=xl/sharedStrings.xml><?xml version="1.0" encoding="utf-8"?>
<sst xmlns="http://schemas.openxmlformats.org/spreadsheetml/2006/main" count="483" uniqueCount="324">
  <si>
    <t>Excel conditional formatting basics</t>
  </si>
  <si>
    <t>Where is conditional formatting in Excel?</t>
  </si>
  <si>
    <t>How to create conditional formatting rules</t>
  </si>
  <si>
    <t>Apply several rules to one cell</t>
  </si>
  <si>
    <t>Edit conditional formatting rules</t>
  </si>
  <si>
    <t>Copy conditional formatting in Excel</t>
  </si>
  <si>
    <t>Delete formatting rules</t>
  </si>
  <si>
    <t>Conditional Formatting</t>
  </si>
  <si>
    <t>Distinguish business rule violations</t>
  </si>
  <si>
    <t>Display simple icons</t>
  </si>
  <si>
    <t>Highlight a row based on a single value</t>
  </si>
  <si>
    <t>Create a dynamic record highlight</t>
  </si>
  <si>
    <t>Compare values</t>
  </si>
  <si>
    <t>Compare lists</t>
  </si>
  <si>
    <t>Create alternating bands</t>
  </si>
  <si>
    <t>Find duplicates</t>
  </si>
  <si>
    <t>Find discrepancies</t>
  </si>
  <si>
    <t>Find the smallest or largest duplicate</t>
  </si>
  <si>
    <t>Conditional formatting setup</t>
  </si>
  <si>
    <t>Highlight mistakes, errors, ommissions and repetitions</t>
  </si>
  <si>
    <t>Highlight alternate rows or columns</t>
  </si>
  <si>
    <t>Build project plans and gantt charts</t>
  </si>
  <si>
    <t>Adding “In-Cell” graphs</t>
  </si>
  <si>
    <t>Creating dashboards</t>
  </si>
  <si>
    <t>Highlighting alternative rows / columns in tables</t>
  </si>
  <si>
    <t>No-nonsense project plans / gantt charts</t>
  </si>
  <si>
    <t xml:space="preserve"> Extreme Incell graphs</t>
  </si>
  <si>
    <t>Highlight mistakes, errors, omissions, repetitions</t>
  </si>
  <si>
    <t>Create intuitive dashboards</t>
  </si>
  <si>
    <t>Date</t>
  </si>
  <si>
    <t>Days Exceed</t>
  </si>
  <si>
    <t>Exceed Date</t>
  </si>
  <si>
    <t>Workbook (1)</t>
  </si>
  <si>
    <t>Workbook (2)</t>
  </si>
  <si>
    <t>SUMMERBREEZE SUPERSPAR ABC663</t>
  </si>
  <si>
    <t>ABC689</t>
  </si>
  <si>
    <t>SUNRIDGE SUPERSPAR ABC641</t>
  </si>
  <si>
    <t>TSITSIKAMMA LODGE ABC136689</t>
  </si>
  <si>
    <t>WATERFRONT SUPERSPAR ABC689</t>
  </si>
  <si>
    <t>Commercial Road  ABC317</t>
  </si>
  <si>
    <t>FYNBOSHOEK CHEESE ABC245097</t>
  </si>
  <si>
    <t>GELVANDALE SUPERSPAR ABC931</t>
  </si>
  <si>
    <t>ABC931</t>
  </si>
  <si>
    <t>ABCXYZ</t>
  </si>
  <si>
    <t>ABC317</t>
  </si>
  <si>
    <t>ABC641</t>
  </si>
  <si>
    <t>Registration No.</t>
  </si>
  <si>
    <t>Name</t>
  </si>
  <si>
    <r>
      <t>DGPA</t>
    </r>
    <r>
      <rPr>
        <sz val="7"/>
        <rFont val="Arial"/>
        <family val="2"/>
      </rPr>
      <t xml:space="preserve"> </t>
    </r>
  </si>
  <si>
    <t>T/G Electives</t>
  </si>
  <si>
    <t>ME 3307</t>
  </si>
  <si>
    <t>ME 4310</t>
  </si>
  <si>
    <t>ME 4225 (TE)</t>
  </si>
  <si>
    <t>ME 5314</t>
  </si>
  <si>
    <t>ME 5326 (TE)</t>
  </si>
  <si>
    <t>ME 6318</t>
  </si>
  <si>
    <t>ME 6251 (TE)</t>
  </si>
  <si>
    <t>ME 7321</t>
  </si>
  <si>
    <t>ME 7333 (TE)</t>
  </si>
  <si>
    <t>ME 7363 (TE)</t>
  </si>
  <si>
    <t>ME 8324</t>
  </si>
  <si>
    <t>ME 8336 (TE)</t>
  </si>
  <si>
    <t>GP</t>
  </si>
  <si>
    <t>Cr</t>
  </si>
  <si>
    <t>RU/E/2010/008</t>
  </si>
  <si>
    <t xml:space="preserve">Aravinda LHAS    </t>
  </si>
  <si>
    <t>RU/E/2010/011</t>
  </si>
  <si>
    <t xml:space="preserve">Aththanayake AMLK   </t>
  </si>
  <si>
    <t>RU/E/2010/015</t>
  </si>
  <si>
    <t xml:space="preserve">Bandara DMS   </t>
  </si>
  <si>
    <t>RU/E/2010/016</t>
  </si>
  <si>
    <t xml:space="preserve">Bandara WMJC   </t>
  </si>
  <si>
    <t>RU/E/2010/023</t>
  </si>
  <si>
    <t xml:space="preserve">Chathuranga SHMD   </t>
  </si>
  <si>
    <t>RU/E/2010/031</t>
  </si>
  <si>
    <t xml:space="preserve">De Silva HSM  </t>
  </si>
  <si>
    <t>RU/E/2010/034</t>
  </si>
  <si>
    <t xml:space="preserve">Deshan DLD   </t>
  </si>
  <si>
    <t>RU/E/2010/038</t>
  </si>
  <si>
    <t xml:space="preserve">Dissanayaka DMM   </t>
  </si>
  <si>
    <t>RU/E/2010/039</t>
  </si>
  <si>
    <t xml:space="preserve">Dissanayake DMRPK  </t>
  </si>
  <si>
    <t>RU/E/2010/041</t>
  </si>
  <si>
    <t xml:space="preserve">Edirisinghe EDS   </t>
  </si>
  <si>
    <t>RU/E/2010/052</t>
  </si>
  <si>
    <t xml:space="preserve">Hapuarachchi HAK   </t>
  </si>
  <si>
    <t>RU/E/2010/059</t>
  </si>
  <si>
    <t xml:space="preserve">Jayarathna DMDL   </t>
  </si>
  <si>
    <t>RU/E/2010/063</t>
  </si>
  <si>
    <t xml:space="preserve">Jayasingha JLS   </t>
  </si>
  <si>
    <t>RU/E/2010/064</t>
  </si>
  <si>
    <t xml:space="preserve">Jayasinghe JADKR   </t>
  </si>
  <si>
    <t>RU/E/2010/073</t>
  </si>
  <si>
    <t xml:space="preserve">Kandage DWP   </t>
  </si>
  <si>
    <t>RU/E/2010/080</t>
  </si>
  <si>
    <t xml:space="preserve">Kumara DADRU   </t>
  </si>
  <si>
    <t>RU/E/2010/081</t>
  </si>
  <si>
    <t xml:space="preserve">Kumara DMR   </t>
  </si>
  <si>
    <t>RU/E/2010/082</t>
  </si>
  <si>
    <t xml:space="preserve">Kumara EAD  </t>
  </si>
  <si>
    <t>RU/E/2010/085</t>
  </si>
  <si>
    <t xml:space="preserve">Kumara KWRS   </t>
  </si>
  <si>
    <t>RU/E/2010/086</t>
  </si>
  <si>
    <t xml:space="preserve">Kumara MBPS   </t>
  </si>
  <si>
    <t>RU/E/2010/090</t>
  </si>
  <si>
    <t xml:space="preserve">Kumara WVDL   </t>
  </si>
  <si>
    <t>RU/E/2010/099</t>
  </si>
  <si>
    <t xml:space="preserve">Lokuliyana RLK    </t>
  </si>
  <si>
    <t>RU/E/2010/100</t>
  </si>
  <si>
    <t xml:space="preserve">Madanasingha SL    </t>
  </si>
  <si>
    <t>RU/E/2010/103</t>
  </si>
  <si>
    <t xml:space="preserve">Maduranga JMCV   </t>
  </si>
  <si>
    <t>RU/E/2010/107</t>
  </si>
  <si>
    <t xml:space="preserve">Malitha GAA   </t>
  </si>
  <si>
    <t>RU/E/2010/108</t>
  </si>
  <si>
    <t xml:space="preserve">Manaranga KWS   </t>
  </si>
  <si>
    <t>RU/E/2010/122</t>
  </si>
  <si>
    <t xml:space="preserve">Prathibha PKWGK   </t>
  </si>
  <si>
    <t>RU/E/2010/131</t>
  </si>
  <si>
    <t xml:space="preserve">Ramanayaka RMRW   </t>
  </si>
  <si>
    <t>RU/E/2010/137</t>
  </si>
  <si>
    <t xml:space="preserve">Ranjan MTT   </t>
  </si>
  <si>
    <t>RU/E/2010/143</t>
  </si>
  <si>
    <t xml:space="preserve">Roshantha KANJ   </t>
  </si>
  <si>
    <t>RU/E/2010/147</t>
  </si>
  <si>
    <t xml:space="preserve">Rushen LWT   </t>
  </si>
  <si>
    <t>RU/E/2010/168</t>
  </si>
  <si>
    <t xml:space="preserve">Thilakarathne HMTU    </t>
  </si>
  <si>
    <t>RU/E/2010/170</t>
  </si>
  <si>
    <t xml:space="preserve">Udayanga KMI   </t>
  </si>
  <si>
    <t>RU/E/2010/171</t>
  </si>
  <si>
    <t xml:space="preserve">Usgodaarachchi DM  </t>
  </si>
  <si>
    <t>RU/E/2010/182</t>
  </si>
  <si>
    <t xml:space="preserve">Wickramasinghe KC   </t>
  </si>
  <si>
    <t>RU/E/2010/198</t>
  </si>
  <si>
    <t xml:space="preserve">Jayatilake DRPB    </t>
  </si>
  <si>
    <t>RU/E/2010/206</t>
  </si>
  <si>
    <t xml:space="preserve">Kasunjith KAA   </t>
  </si>
  <si>
    <t>RU/E/2010/208</t>
  </si>
  <si>
    <t xml:space="preserve">Thilakarathne MDSW   </t>
  </si>
  <si>
    <t>RU/E/2009/107</t>
  </si>
  <si>
    <t xml:space="preserve">Madhushanka TMK  </t>
  </si>
  <si>
    <t>P.05638/3</t>
  </si>
  <si>
    <t>R3309638920</t>
  </si>
  <si>
    <t>P.05640/3</t>
  </si>
  <si>
    <t>R3305640900</t>
  </si>
  <si>
    <t>P.05640/2</t>
  </si>
  <si>
    <t>R1205640900</t>
  </si>
  <si>
    <t>P.13242</t>
  </si>
  <si>
    <t>R1113242900</t>
  </si>
  <si>
    <t>P.13418</t>
  </si>
  <si>
    <t>R1113418900</t>
  </si>
  <si>
    <t>P.01528</t>
  </si>
  <si>
    <t>R1101528900</t>
  </si>
  <si>
    <t>P.01530</t>
  </si>
  <si>
    <t>R1101530900</t>
  </si>
  <si>
    <t>P.01534</t>
  </si>
  <si>
    <t>R1101534900</t>
  </si>
  <si>
    <t>P.01800</t>
  </si>
  <si>
    <t>R1101800900</t>
  </si>
  <si>
    <t>P.01538</t>
  </si>
  <si>
    <t>R1101538900</t>
  </si>
  <si>
    <t>P.00480</t>
  </si>
  <si>
    <t>R1100480900</t>
  </si>
  <si>
    <t>P.01444</t>
  </si>
  <si>
    <t>R1101444900</t>
  </si>
  <si>
    <t>P.05638/4</t>
  </si>
  <si>
    <t>R3405638920</t>
  </si>
  <si>
    <t>R1405638900</t>
  </si>
  <si>
    <t>R1305640900</t>
  </si>
  <si>
    <t>P.13342</t>
  </si>
  <si>
    <t>R1113342900</t>
  </si>
  <si>
    <t>P.13846</t>
  </si>
  <si>
    <t>R3113846900</t>
  </si>
  <si>
    <t>P.05674</t>
  </si>
  <si>
    <t>R3105674900</t>
  </si>
  <si>
    <t>P.05678</t>
  </si>
  <si>
    <t>R1105678920</t>
  </si>
  <si>
    <t>R1105678900</t>
  </si>
  <si>
    <t>P.02876</t>
  </si>
  <si>
    <t>R1102876920</t>
  </si>
  <si>
    <t>R1102876900</t>
  </si>
  <si>
    <t>P.05680</t>
  </si>
  <si>
    <t>R1105680900</t>
  </si>
  <si>
    <t>P.01458</t>
  </si>
  <si>
    <t>R3101458900</t>
  </si>
  <si>
    <t>R1101458900</t>
  </si>
  <si>
    <t>R1201458900</t>
  </si>
  <si>
    <t>P.01572</t>
  </si>
  <si>
    <t>R7874409900</t>
  </si>
  <si>
    <t>P.10028</t>
  </si>
  <si>
    <t>R3210028900</t>
  </si>
  <si>
    <t>M000011128</t>
  </si>
  <si>
    <t>M000011430</t>
  </si>
  <si>
    <t>M000011130</t>
  </si>
  <si>
    <t>M000011137</t>
  </si>
  <si>
    <t>M000011138</t>
  </si>
  <si>
    <t>R1146853900</t>
  </si>
  <si>
    <t>P.18186</t>
  </si>
  <si>
    <t>R3118186900</t>
  </si>
  <si>
    <t>P.54808</t>
  </si>
  <si>
    <t>R1154808900</t>
  </si>
  <si>
    <t>P.05654</t>
  </si>
  <si>
    <t>R1105654920</t>
  </si>
  <si>
    <t>P.05656</t>
  </si>
  <si>
    <t>R1105656900</t>
  </si>
  <si>
    <t>P.05670</t>
  </si>
  <si>
    <t>R1105670900</t>
  </si>
  <si>
    <t>P.05672</t>
  </si>
  <si>
    <t>R1105672900</t>
  </si>
  <si>
    <t>P.13984/1</t>
  </si>
  <si>
    <t>P.13984/2</t>
  </si>
  <si>
    <t>P.13984/3</t>
  </si>
  <si>
    <t>P.14122/1</t>
  </si>
  <si>
    <t>R1113984900</t>
  </si>
  <si>
    <t>P.14122/2</t>
  </si>
  <si>
    <t>R1213984900</t>
  </si>
  <si>
    <t>P.14122/3</t>
  </si>
  <si>
    <t>R1313984900</t>
  </si>
  <si>
    <t>P.85286</t>
  </si>
  <si>
    <t>R1185286900</t>
  </si>
  <si>
    <t>P.01570</t>
  </si>
  <si>
    <r>
      <t>P.</t>
    </r>
    <r>
      <rPr>
        <sz val="10"/>
        <color theme="1"/>
        <rFont val="Arial"/>
        <family val="2"/>
      </rPr>
      <t>14078/1</t>
    </r>
  </si>
  <si>
    <r>
      <t>R31</t>
    </r>
    <r>
      <rPr>
        <sz val="10"/>
        <color theme="1"/>
        <rFont val="Arial"/>
        <family val="2"/>
      </rPr>
      <t>14078900</t>
    </r>
  </si>
  <si>
    <r>
      <t>P.</t>
    </r>
    <r>
      <rPr>
        <sz val="10"/>
        <color theme="1"/>
        <rFont val="Arial"/>
        <family val="2"/>
      </rPr>
      <t>14078/2</t>
    </r>
  </si>
  <si>
    <r>
      <t>R32</t>
    </r>
    <r>
      <rPr>
        <sz val="10"/>
        <color theme="1"/>
        <rFont val="Arial"/>
        <family val="2"/>
      </rPr>
      <t>14078900</t>
    </r>
  </si>
  <si>
    <r>
      <t>P.</t>
    </r>
    <r>
      <rPr>
        <sz val="10"/>
        <color theme="1"/>
        <rFont val="Arial"/>
        <family val="2"/>
      </rPr>
      <t>14078/3</t>
    </r>
  </si>
  <si>
    <r>
      <t>R33</t>
    </r>
    <r>
      <rPr>
        <sz val="10"/>
        <color theme="1"/>
        <rFont val="Arial"/>
        <family val="2"/>
      </rPr>
      <t>14078900</t>
    </r>
  </si>
  <si>
    <t>Store Monthly Report</t>
  </si>
  <si>
    <t>Yes</t>
  </si>
  <si>
    <t>YES</t>
  </si>
  <si>
    <t>Sales Tax</t>
  </si>
  <si>
    <t>No</t>
  </si>
  <si>
    <t>State WH Tax</t>
  </si>
  <si>
    <t>941 Filing</t>
  </si>
  <si>
    <t>Bank Statement Reconcile</t>
  </si>
  <si>
    <t>PNL and Balance Sheet</t>
  </si>
  <si>
    <t>941 Qtry Report</t>
  </si>
  <si>
    <t>State WH Tax Qtry Report</t>
  </si>
  <si>
    <t>DOL Qtry Report</t>
  </si>
  <si>
    <t>Misc Task</t>
  </si>
  <si>
    <t>INVOICE NUMBER</t>
  </si>
  <si>
    <t>DATE REQUIRED</t>
  </si>
  <si>
    <t>BENCH LOCATION</t>
  </si>
  <si>
    <t>NTH BOX</t>
  </si>
  <si>
    <t>DEL 4</t>
  </si>
  <si>
    <t>MEZ</t>
  </si>
  <si>
    <t>DEL 2H</t>
  </si>
  <si>
    <t>DEL 1</t>
  </si>
  <si>
    <t>MATTS BOX</t>
  </si>
  <si>
    <t>DEL 5</t>
  </si>
  <si>
    <t>Start</t>
  </si>
  <si>
    <t>Finish</t>
  </si>
  <si>
    <t>Dates Criteria</t>
  </si>
  <si>
    <t>12-2929</t>
  </si>
  <si>
    <t>0993-2929</t>
  </si>
  <si>
    <t>00992-2939</t>
  </si>
  <si>
    <t>10-2929</t>
  </si>
  <si>
    <t>Sales Rep</t>
  </si>
  <si>
    <t>Sales</t>
  </si>
  <si>
    <t>Rep 1</t>
  </si>
  <si>
    <t>Rep 2</t>
  </si>
  <si>
    <t>Rep 3</t>
  </si>
  <si>
    <t>Rep 4</t>
  </si>
  <si>
    <t>Rep 5</t>
  </si>
  <si>
    <t>Rep 6</t>
  </si>
  <si>
    <t>Rep 7</t>
  </si>
  <si>
    <t>Rep 8</t>
  </si>
  <si>
    <t>Rep 9</t>
  </si>
  <si>
    <t>Rep 10</t>
  </si>
  <si>
    <t>Rep 11</t>
  </si>
  <si>
    <t>Rep 12</t>
  </si>
  <si>
    <t>Rep 13</t>
  </si>
  <si>
    <t>Rep 14</t>
  </si>
  <si>
    <t>Rep 15</t>
  </si>
  <si>
    <t>Rep 16</t>
  </si>
  <si>
    <t>Rep 17</t>
  </si>
  <si>
    <t>Rep 18</t>
  </si>
  <si>
    <t>Rep 19</t>
  </si>
  <si>
    <t>Rep 20</t>
  </si>
  <si>
    <t>Year</t>
  </si>
  <si>
    <t>Month</t>
  </si>
  <si>
    <t>Impressions</t>
  </si>
  <si>
    <t>Clicks</t>
  </si>
  <si>
    <t>FY_2014</t>
  </si>
  <si>
    <t>Jan</t>
  </si>
  <si>
    <t>FY_2015</t>
  </si>
  <si>
    <t>Feb</t>
  </si>
  <si>
    <t>Mar</t>
  </si>
  <si>
    <t>Column Labels</t>
  </si>
  <si>
    <t>Row Labels</t>
  </si>
  <si>
    <t>Grand Total</t>
  </si>
  <si>
    <t>Sum of Impressions</t>
  </si>
  <si>
    <t>Data 1</t>
  </si>
  <si>
    <t>Data 2</t>
  </si>
  <si>
    <t>Data 3</t>
  </si>
  <si>
    <t>End</t>
  </si>
  <si>
    <t>Conditional Format Based on Dates</t>
  </si>
  <si>
    <t>Topic 1</t>
  </si>
  <si>
    <t>Topic 2</t>
  </si>
  <si>
    <t>Topic 3</t>
  </si>
  <si>
    <t>Topic 4</t>
  </si>
  <si>
    <t>How to check the row and then highlight the first cell of the row</t>
  </si>
  <si>
    <t>Highlight Cells Tomorrow Excluding Weekend</t>
  </si>
  <si>
    <t>Conditional Formatting for Pivot Tables</t>
  </si>
  <si>
    <t>Counting the Length of Characters in a Cell before a Particular Character</t>
  </si>
  <si>
    <t>Highlight the Top 10 Sales through Conditional Formatting</t>
  </si>
  <si>
    <t>Conditional Format Between First and Last Non-Blank Cells</t>
  </si>
  <si>
    <t>Topic 5</t>
  </si>
  <si>
    <t>Topic 6</t>
  </si>
  <si>
    <t>Topic 7</t>
  </si>
  <si>
    <t>Topic 8</t>
  </si>
  <si>
    <t>Topic 9</t>
  </si>
  <si>
    <t>Topic 10</t>
  </si>
  <si>
    <t>Topic 11</t>
  </si>
  <si>
    <t>Conditional Formatting to Mark Dates on a Calendar</t>
  </si>
  <si>
    <t>Select the Range C2:C4</t>
  </si>
  <si>
    <t>Go To Conditional Formatting</t>
  </si>
  <si>
    <t>Filtering data from mulitple rows and columns</t>
  </si>
  <si>
    <t>Compare 2 Columns and Return Fill Red if is different</t>
  </si>
  <si>
    <t>Copyright © 2003 ExcelTip.com, Excelforum.com registered trademark of Microsoft Corporation</t>
  </si>
  <si>
    <t>11 Incredible Excel Conditional Formatting</t>
  </si>
  <si>
    <t>Find Occurrence of Text in a Column through Conditional formatting</t>
  </si>
  <si>
    <t>How to highlight a row on the basis of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</si>
</sst>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0.0"/>
  </numFmts>
  <fonts count="29" x14ac:knownFonts="1"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Verdana"/>
      <family val="2"/>
    </font>
    <font>
      <sz val="11"/>
      <color rgb="FF00B050"/>
      <name val="Calibri"/>
      <family val="2"/>
      <scheme val="minor"/>
    </font>
    <font>
      <b/>
      <sz val="10"/>
      <color theme="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2"/>
      <name val="MS Sans Serif"/>
      <family val="2"/>
    </font>
    <font>
      <b/>
      <sz val="11"/>
      <name val="MS Sans Serif"/>
      <family val="2"/>
    </font>
    <font>
      <b/>
      <sz val="9"/>
      <name val="MS Sans Serif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14"/>
      <name val="Arial"/>
      <family val="2"/>
    </font>
    <font>
      <sz val="9"/>
      <color rgb="FF7030A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i/>
      <sz val="20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53720"/>
        <bgColor indexed="64"/>
      </patternFill>
    </fill>
    <fill>
      <patternFill patternType="solid">
        <fgColor rgb="FF1D4B2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bgColor indexed="41"/>
      </pattern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5" tint="0.40000610370189521"/>
        </stop>
        <stop position="0.5">
          <color theme="5"/>
        </stop>
        <stop position="1">
          <color theme="5" tint="0.40000610370189521"/>
        </stop>
      </gradient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 style="medium">
        <color indexed="17"/>
      </right>
      <top/>
      <bottom style="thin">
        <color indexed="64"/>
      </bottom>
      <diagonal/>
    </border>
    <border>
      <left/>
      <right style="medium">
        <color rgb="FF008000"/>
      </right>
      <top/>
      <bottom style="thin">
        <color indexed="64"/>
      </bottom>
      <diagonal/>
    </border>
    <border>
      <left/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/>
      <diagonal/>
    </border>
    <border>
      <left/>
      <right style="medium">
        <color rgb="FF00800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medium">
        <color rgb="FF008000"/>
      </left>
      <right/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3" borderId="0" xfId="0" applyFill="1"/>
    <xf numFmtId="0" fontId="2" fillId="5" borderId="1" xfId="0" applyFont="1" applyFill="1" applyBorder="1"/>
    <xf numFmtId="0" fontId="0" fillId="0" borderId="1" xfId="0" applyFont="1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/>
    <xf numFmtId="0" fontId="0" fillId="0" borderId="17" xfId="0" applyBorder="1"/>
    <xf numFmtId="0" fontId="0" fillId="0" borderId="18" xfId="0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3" fillId="0" borderId="16" xfId="0" applyFont="1" applyBorder="1"/>
    <xf numFmtId="0" fontId="3" fillId="0" borderId="19" xfId="0" applyFont="1" applyBorder="1"/>
    <xf numFmtId="0" fontId="0" fillId="0" borderId="16" xfId="0" applyFont="1" applyBorder="1"/>
    <xf numFmtId="0" fontId="13" fillId="0" borderId="32" xfId="1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14" fillId="10" borderId="22" xfId="1" applyFont="1" applyFill="1" applyBorder="1" applyAlignment="1">
      <alignment horizontal="center" vertical="center" wrapText="1"/>
    </xf>
    <xf numFmtId="0" fontId="14" fillId="10" borderId="20" xfId="1" applyFont="1" applyFill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4" fillId="10" borderId="3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5" fillId="0" borderId="4" xfId="1" applyFont="1" applyBorder="1" applyAlignment="1">
      <alignment vertical="center"/>
    </xf>
    <xf numFmtId="165" fontId="16" fillId="0" borderId="32" xfId="1" applyNumberFormat="1" applyFont="1" applyFill="1" applyBorder="1" applyAlignment="1">
      <alignment horizontal="center" vertical="center"/>
    </xf>
    <xf numFmtId="1" fontId="17" fillId="10" borderId="2" xfId="1" applyNumberFormat="1" applyFont="1" applyFill="1" applyBorder="1" applyAlignment="1">
      <alignment horizontal="center" vertical="center"/>
    </xf>
    <xf numFmtId="165" fontId="16" fillId="0" borderId="33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" fontId="17" fillId="10" borderId="35" xfId="1" applyNumberFormat="1" applyFont="1" applyFill="1" applyBorder="1" applyAlignment="1">
      <alignment horizontal="center" vertical="center"/>
    </xf>
    <xf numFmtId="1" fontId="17" fillId="10" borderId="20" xfId="1" applyNumberFormat="1" applyFont="1" applyFill="1" applyBorder="1" applyAlignment="1">
      <alignment horizontal="center" vertical="center"/>
    </xf>
    <xf numFmtId="165" fontId="16" fillId="11" borderId="34" xfId="1" applyNumberFormat="1" applyFont="1" applyFill="1" applyBorder="1" applyAlignment="1">
      <alignment horizontal="center" vertical="center"/>
    </xf>
    <xf numFmtId="1" fontId="17" fillId="10" borderId="22" xfId="1" applyNumberFormat="1" applyFont="1" applyFill="1" applyBorder="1" applyAlignment="1">
      <alignment horizontal="center" vertical="center"/>
    </xf>
    <xf numFmtId="165" fontId="16" fillId="11" borderId="32" xfId="1" applyNumberFormat="1" applyFont="1" applyFill="1" applyBorder="1" applyAlignment="1">
      <alignment horizontal="center" vertical="center"/>
    </xf>
    <xf numFmtId="2" fontId="16" fillId="0" borderId="1" xfId="2" applyNumberFormat="1" applyFont="1" applyFill="1" applyBorder="1" applyAlignment="1">
      <alignment horizontal="center" vertical="center"/>
    </xf>
    <xf numFmtId="165" fontId="16" fillId="12" borderId="32" xfId="1" applyNumberFormat="1" applyFont="1" applyFill="1" applyBorder="1" applyAlignment="1">
      <alignment horizontal="center" vertical="center"/>
    </xf>
    <xf numFmtId="1" fontId="17" fillId="13" borderId="2" xfId="1" applyNumberFormat="1" applyFont="1" applyFill="1" applyBorder="1" applyAlignment="1">
      <alignment horizontal="center" vertical="center"/>
    </xf>
    <xf numFmtId="1" fontId="17" fillId="13" borderId="35" xfId="1" applyNumberFormat="1" applyFont="1" applyFill="1" applyBorder="1" applyAlignment="1">
      <alignment horizontal="center" vertical="center"/>
    </xf>
    <xf numFmtId="165" fontId="16" fillId="12" borderId="34" xfId="1" applyNumberFormat="1" applyFont="1" applyFill="1" applyBorder="1" applyAlignment="1">
      <alignment horizontal="center" vertical="center"/>
    </xf>
    <xf numFmtId="165" fontId="18" fillId="0" borderId="32" xfId="1" applyNumberFormat="1" applyFont="1" applyFill="1" applyBorder="1" applyAlignment="1">
      <alignment horizontal="center" vertical="center"/>
    </xf>
    <xf numFmtId="165" fontId="18" fillId="0" borderId="3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21" fillId="14" borderId="1" xfId="0" applyFont="1" applyFill="1" applyBorder="1" applyAlignment="1">
      <alignment horizontal="left" vertical="center"/>
    </xf>
    <xf numFmtId="15" fontId="21" fillId="14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wrapText="1"/>
    </xf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5" fontId="22" fillId="0" borderId="1" xfId="0" applyNumberFormat="1" applyFont="1" applyBorder="1" applyAlignment="1">
      <alignment horizontal="left" vertical="center"/>
    </xf>
    <xf numFmtId="0" fontId="20" fillId="3" borderId="0" xfId="0" applyFont="1" applyFill="1"/>
    <xf numFmtId="15" fontId="20" fillId="0" borderId="4" xfId="0" applyNumberFormat="1" applyFont="1" applyFill="1" applyBorder="1" applyAlignment="1">
      <alignment horizontal="center"/>
    </xf>
    <xf numFmtId="15" fontId="20" fillId="0" borderId="1" xfId="0" applyNumberFormat="1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17" fontId="24" fillId="0" borderId="0" xfId="0" quotePrefix="1" applyNumberFormat="1" applyFont="1"/>
    <xf numFmtId="0" fontId="0" fillId="0" borderId="1" xfId="0" applyFill="1" applyBorder="1"/>
    <xf numFmtId="0" fontId="5" fillId="5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2" xfId="0" applyFont="1" applyFill="1" applyBorder="1"/>
    <xf numFmtId="0" fontId="0" fillId="0" borderId="38" xfId="0" applyFill="1" applyBorder="1"/>
    <xf numFmtId="0" fontId="0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15" borderId="40" xfId="0" applyNumberFormat="1" applyFill="1" applyBorder="1"/>
    <xf numFmtId="0" fontId="0" fillId="15" borderId="41" xfId="0" applyNumberFormat="1" applyFill="1" applyBorder="1"/>
    <xf numFmtId="0" fontId="0" fillId="15" borderId="43" xfId="0" applyNumberFormat="1" applyFill="1" applyBorder="1"/>
    <xf numFmtId="0" fontId="0" fillId="15" borderId="44" xfId="0" applyNumberFormat="1" applyFill="1" applyBorder="1"/>
    <xf numFmtId="0" fontId="25" fillId="15" borderId="39" xfId="0" applyNumberFormat="1" applyFont="1" applyFill="1" applyBorder="1" applyAlignment="1">
      <alignment horizontal="left" vertical="center"/>
    </xf>
    <xf numFmtId="0" fontId="25" fillId="15" borderId="42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14" fontId="26" fillId="16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0" fontId="26" fillId="16" borderId="1" xfId="0" applyFont="1" applyFill="1" applyBorder="1"/>
    <xf numFmtId="0" fontId="27" fillId="3" borderId="0" xfId="0" applyFont="1" applyFill="1"/>
    <xf numFmtId="0" fontId="27" fillId="0" borderId="0" xfId="0" applyFont="1"/>
    <xf numFmtId="0" fontId="25" fillId="0" borderId="0" xfId="0" applyFont="1"/>
    <xf numFmtId="0" fontId="28" fillId="0" borderId="0" xfId="0" applyFont="1"/>
    <xf numFmtId="0" fontId="7" fillId="0" borderId="7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1" fillId="6" borderId="20" xfId="1" applyFont="1" applyFill="1" applyBorder="1" applyAlignment="1">
      <alignment horizontal="center" vertical="center" wrapText="1"/>
    </xf>
    <xf numFmtId="0" fontId="11" fillId="6" borderId="22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textRotation="90" wrapText="1"/>
    </xf>
    <xf numFmtId="0" fontId="7" fillId="0" borderId="6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textRotation="90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9" borderId="27" xfId="1" applyFont="1" applyFill="1" applyBorder="1" applyAlignment="1">
      <alignment horizontal="center" vertical="center" textRotation="90" wrapText="1"/>
    </xf>
    <xf numFmtId="0" fontId="7" fillId="9" borderId="6" xfId="1" applyFont="1" applyFill="1" applyBorder="1" applyAlignment="1">
      <alignment horizontal="center" vertical="center" textRotation="90" wrapText="1"/>
    </xf>
    <xf numFmtId="0" fontId="7" fillId="9" borderId="30" xfId="1" applyFont="1" applyFill="1" applyBorder="1" applyAlignment="1">
      <alignment horizontal="center" vertical="center" textRotation="90" wrapText="1"/>
    </xf>
    <xf numFmtId="0" fontId="7" fillId="9" borderId="3" xfId="1" applyFont="1" applyFill="1" applyBorder="1" applyAlignment="1">
      <alignment horizontal="center" vertical="center" textRotation="90" wrapText="1"/>
    </xf>
    <xf numFmtId="0" fontId="12" fillId="8" borderId="23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1" fillId="7" borderId="10" xfId="1" applyFont="1" applyFill="1" applyBorder="1" applyAlignment="1">
      <alignment horizontal="center" vertical="center" wrapText="1"/>
    </xf>
    <xf numFmtId="0" fontId="11" fillId="7" borderId="24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165" fontId="11" fillId="7" borderId="20" xfId="1" applyNumberFormat="1" applyFont="1" applyFill="1" applyBorder="1" applyAlignment="1">
      <alignment horizontal="center" vertical="center"/>
    </xf>
    <xf numFmtId="165" fontId="11" fillId="7" borderId="26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11" fillId="7" borderId="20" xfId="1" applyFont="1" applyFill="1" applyBorder="1" applyAlignment="1">
      <alignment horizontal="center" vertical="center" wrapText="1"/>
    </xf>
    <xf numFmtId="0" fontId="7" fillId="9" borderId="29" xfId="1" applyFont="1" applyFill="1" applyBorder="1" applyAlignment="1">
      <alignment horizontal="center" vertical="center" textRotation="90" wrapText="1"/>
    </xf>
    <xf numFmtId="0" fontId="7" fillId="9" borderId="31" xfId="1" applyFont="1" applyFill="1" applyBorder="1" applyAlignment="1">
      <alignment horizontal="center" vertical="center" textRotation="90" wrapText="1"/>
    </xf>
    <xf numFmtId="0" fontId="7" fillId="9" borderId="8" xfId="1" applyFont="1" applyFill="1" applyBorder="1" applyAlignment="1">
      <alignment horizontal="center" vertical="center" textRotation="90" wrapText="1"/>
    </xf>
    <xf numFmtId="0" fontId="7" fillId="9" borderId="5" xfId="1" applyFont="1" applyFill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10" xfId="1" applyFont="1" applyBorder="1" applyAlignment="1">
      <alignment horizontal="center" vertical="center" textRotation="90" wrapText="1"/>
    </xf>
    <xf numFmtId="0" fontId="7" fillId="9" borderId="9" xfId="1" applyFont="1" applyFill="1" applyBorder="1" applyAlignment="1">
      <alignment horizontal="center" vertical="center" textRotation="90" wrapText="1"/>
    </xf>
    <xf numFmtId="0" fontId="7" fillId="9" borderId="10" xfId="1" applyFont="1" applyFill="1" applyBorder="1" applyAlignment="1">
      <alignment horizontal="center" vertical="center" textRotation="90" wrapText="1"/>
    </xf>
    <xf numFmtId="0" fontId="7" fillId="0" borderId="28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/>
    <cellStyle name="Normal 3" xfId="2"/>
  </cellStyles>
  <dxfs count="34"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99"/>
      <color rgb="FF153720"/>
      <color rgb="FF1D4B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opic 8'!A1"/><Relationship Id="rId3" Type="http://schemas.openxmlformats.org/officeDocument/2006/relationships/hyperlink" Target="#'Topic 3'!A1"/><Relationship Id="rId7" Type="http://schemas.openxmlformats.org/officeDocument/2006/relationships/hyperlink" Target="#'Topic 7'!A1"/><Relationship Id="rId2" Type="http://schemas.openxmlformats.org/officeDocument/2006/relationships/hyperlink" Target="#'Topic 2'!A1"/><Relationship Id="rId1" Type="http://schemas.openxmlformats.org/officeDocument/2006/relationships/hyperlink" Target="#'Topic 1'!A1"/><Relationship Id="rId6" Type="http://schemas.openxmlformats.org/officeDocument/2006/relationships/hyperlink" Target="#'Topic 6'!A1"/><Relationship Id="rId11" Type="http://schemas.openxmlformats.org/officeDocument/2006/relationships/hyperlink" Target="#'Topic 11'!A1"/><Relationship Id="rId5" Type="http://schemas.openxmlformats.org/officeDocument/2006/relationships/hyperlink" Target="#'Topic 5'!A1"/><Relationship Id="rId10" Type="http://schemas.openxmlformats.org/officeDocument/2006/relationships/hyperlink" Target="#'Topic 10'!A1"/><Relationship Id="rId4" Type="http://schemas.openxmlformats.org/officeDocument/2006/relationships/hyperlink" Target="#'Topic 4'!A1"/><Relationship Id="rId9" Type="http://schemas.openxmlformats.org/officeDocument/2006/relationships/hyperlink" Target="#'Topic 9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9526</xdr:rowOff>
    </xdr:from>
    <xdr:to>
      <xdr:col>0</xdr:col>
      <xdr:colOff>771524</xdr:colOff>
      <xdr:row>6</xdr:row>
      <xdr:rowOff>257176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0" y="276226"/>
          <a:ext cx="771524" cy="247650"/>
        </a:xfrm>
        <a:prstGeom prst="roundRect">
          <a:avLst/>
        </a:prstGeom>
        <a:solidFill>
          <a:srgbClr val="006699"/>
        </a:solidFill>
        <a:ln>
          <a:solidFill>
            <a:schemeClr val="accent2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</a:t>
          </a:r>
        </a:p>
      </xdr:txBody>
    </xdr:sp>
    <xdr:clientData/>
  </xdr:twoCellAnchor>
  <xdr:twoCellAnchor>
    <xdr:from>
      <xdr:col>0</xdr:col>
      <xdr:colOff>0</xdr:colOff>
      <xdr:row>7</xdr:row>
      <xdr:rowOff>9525</xdr:rowOff>
    </xdr:from>
    <xdr:to>
      <xdr:col>1</xdr:col>
      <xdr:colOff>0</xdr:colOff>
      <xdr:row>7</xdr:row>
      <xdr:rowOff>247650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0" y="5429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2</a:t>
          </a:r>
        </a:p>
      </xdr:txBody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8</xdr:row>
      <xdr:rowOff>247650</xdr:rowOff>
    </xdr:to>
    <xdr:sp macro="" textlink="">
      <xdr:nvSpPr>
        <xdr:cNvPr id="13" name="Rounded Rectangle 12">
          <a:hlinkClick xmlns:r="http://schemas.openxmlformats.org/officeDocument/2006/relationships" r:id="rId3"/>
        </xdr:cNvPr>
        <xdr:cNvSpPr/>
      </xdr:nvSpPr>
      <xdr:spPr>
        <a:xfrm>
          <a:off x="0" y="8096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3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238125</xdr:rowOff>
    </xdr:to>
    <xdr:sp macro="" textlink="">
      <xdr:nvSpPr>
        <xdr:cNvPr id="14" name="Rounded Rectangle 13">
          <a:hlinkClick xmlns:r="http://schemas.openxmlformats.org/officeDocument/2006/relationships" r:id="rId4"/>
        </xdr:cNvPr>
        <xdr:cNvSpPr/>
      </xdr:nvSpPr>
      <xdr:spPr>
        <a:xfrm>
          <a:off x="0" y="10668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4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10</xdr:row>
      <xdr:rowOff>247650</xdr:rowOff>
    </xdr:to>
    <xdr:sp macro="" textlink="">
      <xdr:nvSpPr>
        <xdr:cNvPr id="15" name="Rounded Rectangle 14">
          <a:hlinkClick xmlns:r="http://schemas.openxmlformats.org/officeDocument/2006/relationships" r:id="rId5"/>
        </xdr:cNvPr>
        <xdr:cNvSpPr/>
      </xdr:nvSpPr>
      <xdr:spPr>
        <a:xfrm>
          <a:off x="0" y="13430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5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238125</xdr:rowOff>
    </xdr:to>
    <xdr:sp macro="" textlink="">
      <xdr:nvSpPr>
        <xdr:cNvPr id="16" name="Rounded Rectangle 15">
          <a:hlinkClick xmlns:r="http://schemas.openxmlformats.org/officeDocument/2006/relationships" r:id="rId6"/>
        </xdr:cNvPr>
        <xdr:cNvSpPr/>
      </xdr:nvSpPr>
      <xdr:spPr>
        <a:xfrm>
          <a:off x="0" y="16002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6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238125</xdr:rowOff>
    </xdr:to>
    <xdr:sp macro="" textlink="">
      <xdr:nvSpPr>
        <xdr:cNvPr id="17" name="Rounded Rectangle 16">
          <a:hlinkClick xmlns:r="http://schemas.openxmlformats.org/officeDocument/2006/relationships" r:id="rId7"/>
        </xdr:cNvPr>
        <xdr:cNvSpPr/>
      </xdr:nvSpPr>
      <xdr:spPr>
        <a:xfrm>
          <a:off x="0" y="18669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7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238125</xdr:rowOff>
    </xdr:to>
    <xdr:sp macro="" textlink="">
      <xdr:nvSpPr>
        <xdr:cNvPr id="18" name="Rounded Rectangle 17">
          <a:hlinkClick xmlns:r="http://schemas.openxmlformats.org/officeDocument/2006/relationships" r:id="rId8"/>
        </xdr:cNvPr>
        <xdr:cNvSpPr/>
      </xdr:nvSpPr>
      <xdr:spPr>
        <a:xfrm>
          <a:off x="0" y="21336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8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 macro="" textlink="">
      <xdr:nvSpPr>
        <xdr:cNvPr id="19" name="Rounded Rectangle 18">
          <a:hlinkClick xmlns:r="http://schemas.openxmlformats.org/officeDocument/2006/relationships" r:id="rId9"/>
        </xdr:cNvPr>
        <xdr:cNvSpPr/>
      </xdr:nvSpPr>
      <xdr:spPr>
        <a:xfrm>
          <a:off x="0" y="24003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9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 macro="" textlink="">
      <xdr:nvSpPr>
        <xdr:cNvPr id="20" name="Rounded Rectangle 19">
          <a:hlinkClick xmlns:r="http://schemas.openxmlformats.org/officeDocument/2006/relationships" r:id="rId10"/>
        </xdr:cNvPr>
        <xdr:cNvSpPr/>
      </xdr:nvSpPr>
      <xdr:spPr>
        <a:xfrm>
          <a:off x="0" y="26670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10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 macro="" textlink="">
      <xdr:nvSpPr>
        <xdr:cNvPr id="21" name="Rounded Rectangle 20">
          <a:hlinkClick xmlns:r="http://schemas.openxmlformats.org/officeDocument/2006/relationships" r:id="rId11"/>
        </xdr:cNvPr>
        <xdr:cNvSpPr/>
      </xdr:nvSpPr>
      <xdr:spPr>
        <a:xfrm>
          <a:off x="0" y="29337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49567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561975</xdr:colOff>
      <xdr:row>2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14337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38100</xdr:rowOff>
    </xdr:from>
    <xdr:to>
      <xdr:col>5</xdr:col>
      <xdr:colOff>628650</xdr:colOff>
      <xdr:row>2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124200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38100</xdr:rowOff>
    </xdr:from>
    <xdr:to>
      <xdr:col>10</xdr:col>
      <xdr:colOff>9525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953500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2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38100</xdr:rowOff>
    </xdr:from>
    <xdr:to>
      <xdr:col>6</xdr:col>
      <xdr:colOff>676275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781425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47625</xdr:rowOff>
    </xdr:from>
    <xdr:to>
      <xdr:col>9</xdr:col>
      <xdr:colOff>152401</xdr:colOff>
      <xdr:row>2</xdr:row>
      <xdr:rowOff>85725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57726" y="47625"/>
          <a:ext cx="1238250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97192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561975</xdr:colOff>
      <xdr:row>2</xdr:row>
      <xdr:rowOff>57150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2915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287655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ws" refreshedDate="42110.604928587964" createdVersion="5" refreshedVersion="5" minRefreshableVersion="3" recordCount="20">
  <cacheSource type="worksheet">
    <worksheetSource name="Table1"/>
  </cacheSource>
  <cacheFields count="4">
    <cacheField name="Year" numFmtId="0">
      <sharedItems count="2">
        <s v="FY_2014"/>
        <s v="FY_2015"/>
      </sharedItems>
    </cacheField>
    <cacheField name="Month" numFmtId="0">
      <sharedItems count="3">
        <s v="Jan"/>
        <s v="Feb"/>
        <s v="Mar"/>
      </sharedItems>
    </cacheField>
    <cacheField name="Impressions" numFmtId="0">
      <sharedItems containsSemiMixedTypes="0" containsString="0" containsNumber="1" containsInteger="1" minValue="2444" maxValue="234299"/>
    </cacheField>
    <cacheField name="Clicks" numFmtId="0">
      <sharedItems containsSemiMixedTypes="0" containsString="0" containsNumber="1" containsInteger="1" minValue="508" maxValue="10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n v="179381"/>
    <n v="10995"/>
  </r>
  <r>
    <x v="0"/>
    <x v="0"/>
    <n v="234299"/>
    <n v="9880"/>
  </r>
  <r>
    <x v="1"/>
    <x v="0"/>
    <n v="4659"/>
    <n v="516"/>
  </r>
  <r>
    <x v="1"/>
    <x v="0"/>
    <n v="5975"/>
    <n v="511"/>
  </r>
  <r>
    <x v="0"/>
    <x v="0"/>
    <n v="8226"/>
    <n v="508"/>
  </r>
  <r>
    <x v="0"/>
    <x v="1"/>
    <n v="21072"/>
    <n v="3339"/>
  </r>
  <r>
    <x v="0"/>
    <x v="1"/>
    <n v="16839"/>
    <n v="3188"/>
  </r>
  <r>
    <x v="0"/>
    <x v="1"/>
    <n v="2444"/>
    <n v="819"/>
  </r>
  <r>
    <x v="0"/>
    <x v="1"/>
    <n v="7186"/>
    <n v="815"/>
  </r>
  <r>
    <x v="0"/>
    <x v="1"/>
    <n v="7884"/>
    <n v="813"/>
  </r>
  <r>
    <x v="1"/>
    <x v="1"/>
    <n v="7542"/>
    <n v="3550"/>
  </r>
  <r>
    <x v="1"/>
    <x v="1"/>
    <n v="26436"/>
    <n v="3325"/>
  </r>
  <r>
    <x v="1"/>
    <x v="1"/>
    <n v="18155"/>
    <n v="3036"/>
  </r>
  <r>
    <x v="1"/>
    <x v="1"/>
    <n v="9196"/>
    <n v="2460"/>
  </r>
  <r>
    <x v="1"/>
    <x v="2"/>
    <n v="13706"/>
    <n v="1329"/>
  </r>
  <r>
    <x v="1"/>
    <x v="2"/>
    <n v="10208"/>
    <n v="1291"/>
  </r>
  <r>
    <x v="1"/>
    <x v="2"/>
    <n v="9922"/>
    <n v="1210"/>
  </r>
  <r>
    <x v="0"/>
    <x v="2"/>
    <n v="21019"/>
    <n v="1203"/>
  </r>
  <r>
    <x v="0"/>
    <x v="2"/>
    <n v="3442"/>
    <n v="1186"/>
  </r>
  <r>
    <x v="0"/>
    <x v="2"/>
    <n v="15764"/>
    <n v="11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1:K5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Impressions" fld="2" baseField="0" baseItem="0"/>
  </dataFields>
  <conditionalFormats count="1">
    <conditionalFormat scope="field" type="all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0" count="0" selected="0"/>
            <reference field="1" count="0" selected="0"/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D21" totalsRowShown="0" headerRowDxfId="11" dataDxfId="9" headerRowBorderDxfId="10" tableBorderDxfId="8" totalsRowBorderDxfId="7">
  <tableColumns count="4">
    <tableColumn id="1" name="Year" dataDxfId="6"/>
    <tableColumn id="2" name="Month" dataDxfId="5"/>
    <tableColumn id="3" name="Impressions" dataDxfId="4"/>
    <tableColumn id="4" name="Clicks" dataDxfId="3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</sheetPr>
  <dimension ref="A4:J20"/>
  <sheetViews>
    <sheetView showGridLines="0" workbookViewId="0">
      <selection activeCell="A5" sqref="A5"/>
    </sheetView>
  </sheetViews>
  <sheetFormatPr defaultRowHeight="12.75" x14ac:dyDescent="0.2"/>
  <cols>
    <col min="1" max="1" width="10.25" customWidth="1"/>
    <col min="2" max="2" width="2.25" customWidth="1"/>
    <col min="10" max="10" width="4" customWidth="1"/>
  </cols>
  <sheetData>
    <row r="4" spans="1:10" ht="24.75" x14ac:dyDescent="0.3">
      <c r="A4" s="94" t="s">
        <v>321</v>
      </c>
    </row>
    <row r="6" spans="1:10" ht="21" customHeight="1" thickBot="1" x14ac:dyDescent="0.25"/>
    <row r="7" spans="1:10" ht="21" customHeight="1" thickBot="1" x14ac:dyDescent="0.25">
      <c r="A7" t="s">
        <v>298</v>
      </c>
      <c r="C7" s="84" t="s">
        <v>297</v>
      </c>
      <c r="D7" s="80"/>
      <c r="E7" s="80"/>
      <c r="F7" s="80"/>
      <c r="G7" s="80"/>
      <c r="H7" s="80"/>
      <c r="I7" s="80"/>
      <c r="J7" s="81"/>
    </row>
    <row r="8" spans="1:10" ht="21" customHeight="1" thickBot="1" x14ac:dyDescent="0.25">
      <c r="A8" t="s">
        <v>299</v>
      </c>
      <c r="C8" s="84" t="s">
        <v>322</v>
      </c>
      <c r="D8" s="80"/>
      <c r="E8" s="80"/>
      <c r="F8" s="80"/>
      <c r="G8" s="80"/>
      <c r="H8" s="80"/>
      <c r="I8" s="80"/>
      <c r="J8" s="81"/>
    </row>
    <row r="9" spans="1:10" ht="21" customHeight="1" thickBot="1" x14ac:dyDescent="0.25">
      <c r="A9" t="s">
        <v>300</v>
      </c>
      <c r="C9" s="84" t="s">
        <v>323</v>
      </c>
      <c r="D9" s="80"/>
      <c r="E9" s="80"/>
      <c r="F9" s="80"/>
      <c r="G9" s="80"/>
      <c r="H9" s="80"/>
      <c r="I9" s="80"/>
      <c r="J9" s="81"/>
    </row>
    <row r="10" spans="1:10" ht="21" customHeight="1" thickBot="1" x14ac:dyDescent="0.25">
      <c r="A10" t="s">
        <v>301</v>
      </c>
      <c r="C10" s="84" t="s">
        <v>319</v>
      </c>
      <c r="D10" s="80"/>
      <c r="E10" s="80"/>
      <c r="F10" s="80"/>
      <c r="G10" s="80"/>
      <c r="H10" s="80"/>
      <c r="I10" s="80"/>
      <c r="J10" s="81"/>
    </row>
    <row r="11" spans="1:10" ht="21" customHeight="1" thickBot="1" x14ac:dyDescent="0.25">
      <c r="A11" t="s">
        <v>308</v>
      </c>
      <c r="C11" s="84" t="s">
        <v>302</v>
      </c>
      <c r="D11" s="80"/>
      <c r="E11" s="80"/>
      <c r="F11" s="80"/>
      <c r="G11" s="80"/>
      <c r="H11" s="80"/>
      <c r="I11" s="80"/>
      <c r="J11" s="81"/>
    </row>
    <row r="12" spans="1:10" ht="21" customHeight="1" thickBot="1" x14ac:dyDescent="0.25">
      <c r="A12" t="s">
        <v>309</v>
      </c>
      <c r="C12" s="84" t="s">
        <v>303</v>
      </c>
      <c r="D12" s="80"/>
      <c r="E12" s="80"/>
      <c r="F12" s="80"/>
      <c r="G12" s="80"/>
      <c r="H12" s="80"/>
      <c r="I12" s="80"/>
      <c r="J12" s="81"/>
    </row>
    <row r="13" spans="1:10" ht="21" customHeight="1" thickBot="1" x14ac:dyDescent="0.25">
      <c r="A13" t="s">
        <v>310</v>
      </c>
      <c r="C13" s="84" t="s">
        <v>315</v>
      </c>
      <c r="D13" s="80"/>
      <c r="E13" s="80"/>
      <c r="F13" s="80"/>
      <c r="G13" s="80"/>
      <c r="H13" s="80"/>
      <c r="I13" s="80"/>
      <c r="J13" s="81"/>
    </row>
    <row r="14" spans="1:10" ht="21" customHeight="1" thickBot="1" x14ac:dyDescent="0.25">
      <c r="A14" t="s">
        <v>311</v>
      </c>
      <c r="C14" s="84" t="s">
        <v>305</v>
      </c>
      <c r="D14" s="80"/>
      <c r="E14" s="80"/>
      <c r="F14" s="80"/>
      <c r="G14" s="80"/>
      <c r="H14" s="80"/>
      <c r="I14" s="80"/>
      <c r="J14" s="81"/>
    </row>
    <row r="15" spans="1:10" ht="21" customHeight="1" thickBot="1" x14ac:dyDescent="0.25">
      <c r="A15" t="s">
        <v>312</v>
      </c>
      <c r="C15" s="84" t="s">
        <v>306</v>
      </c>
      <c r="D15" s="80"/>
      <c r="E15" s="80"/>
      <c r="F15" s="80"/>
      <c r="G15" s="80"/>
      <c r="H15" s="80"/>
      <c r="I15" s="80"/>
      <c r="J15" s="81"/>
    </row>
    <row r="16" spans="1:10" ht="21" customHeight="1" thickBot="1" x14ac:dyDescent="0.25">
      <c r="A16" t="s">
        <v>313</v>
      </c>
      <c r="C16" s="84" t="s">
        <v>304</v>
      </c>
      <c r="D16" s="80"/>
      <c r="E16" s="80"/>
      <c r="F16" s="80"/>
      <c r="G16" s="80"/>
      <c r="H16" s="80"/>
      <c r="I16" s="80"/>
      <c r="J16" s="81"/>
    </row>
    <row r="17" spans="1:10" ht="21" customHeight="1" thickBot="1" x14ac:dyDescent="0.25">
      <c r="A17" t="s">
        <v>314</v>
      </c>
      <c r="C17" s="85" t="s">
        <v>307</v>
      </c>
      <c r="D17" s="82"/>
      <c r="E17" s="82"/>
      <c r="F17" s="82"/>
      <c r="G17" s="82"/>
      <c r="H17" s="82"/>
      <c r="I17" s="82"/>
      <c r="J17" s="83"/>
    </row>
    <row r="18" spans="1:10" ht="21" customHeight="1" x14ac:dyDescent="0.2"/>
    <row r="20" spans="1:10" x14ac:dyDescent="0.2">
      <c r="A20" s="93" t="s">
        <v>320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153720"/>
  </sheetPr>
  <dimension ref="A1:Y466"/>
  <sheetViews>
    <sheetView workbookViewId="0">
      <selection activeCell="D8" sqref="D8"/>
    </sheetView>
  </sheetViews>
  <sheetFormatPr defaultRowHeight="12.75" x14ac:dyDescent="0.2"/>
  <cols>
    <col min="1" max="1" width="9.875" bestFit="1" customWidth="1"/>
  </cols>
  <sheetData>
    <row r="1" spans="1:25" x14ac:dyDescent="0.2">
      <c r="A1" s="68" t="s">
        <v>258</v>
      </c>
      <c r="B1" s="68" t="s">
        <v>259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67" t="s">
        <v>260</v>
      </c>
      <c r="B2" s="67">
        <v>640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67" t="s">
        <v>261</v>
      </c>
      <c r="B3" s="67">
        <v>855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67" t="s">
        <v>262</v>
      </c>
      <c r="B4" s="67">
        <v>512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67" t="s">
        <v>263</v>
      </c>
      <c r="B5" s="67">
        <v>919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67" t="s">
        <v>264</v>
      </c>
      <c r="B6" s="67">
        <v>922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A7" s="67" t="s">
        <v>265</v>
      </c>
      <c r="B7" s="67">
        <v>878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">
      <c r="A8" s="67" t="s">
        <v>266</v>
      </c>
      <c r="B8" s="67">
        <v>917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">
      <c r="A9" s="67" t="s">
        <v>267</v>
      </c>
      <c r="B9" s="67">
        <v>668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">
      <c r="A10" s="67" t="s">
        <v>268</v>
      </c>
      <c r="B10" s="67">
        <v>520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">
      <c r="A11" s="67" t="s">
        <v>269</v>
      </c>
      <c r="B11" s="67">
        <v>624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">
      <c r="A12" s="67" t="s">
        <v>270</v>
      </c>
      <c r="B12" s="67">
        <v>976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">
      <c r="A13" s="67" t="s">
        <v>271</v>
      </c>
      <c r="B13" s="67">
        <v>847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">
      <c r="A14" s="67" t="s">
        <v>272</v>
      </c>
      <c r="B14" s="67">
        <v>771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">
      <c r="A15" s="67" t="s">
        <v>273</v>
      </c>
      <c r="B15" s="67">
        <v>994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67" t="s">
        <v>274</v>
      </c>
      <c r="B16" s="67">
        <v>501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67" t="s">
        <v>275</v>
      </c>
      <c r="B17" s="67">
        <v>888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67" t="s">
        <v>276</v>
      </c>
      <c r="B18" s="67">
        <v>884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">
      <c r="A19" s="67" t="s">
        <v>277</v>
      </c>
      <c r="B19" s="67">
        <v>595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">
      <c r="A20" s="67" t="s">
        <v>278</v>
      </c>
      <c r="B20" s="67">
        <v>559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">
      <c r="A21" s="67" t="s">
        <v>279</v>
      </c>
      <c r="B21" s="67">
        <v>643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</sheetData>
  <conditionalFormatting sqref="B2:B21">
    <cfRule type="expression" dxfId="13" priority="1">
      <formula>$B2&gt;=LARGE($B$2:$B$21,10)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1D4B2C"/>
  </sheetPr>
  <dimension ref="A1:BE57"/>
  <sheetViews>
    <sheetView workbookViewId="0">
      <selection activeCell="C4" sqref="C4"/>
    </sheetView>
  </sheetViews>
  <sheetFormatPr defaultRowHeight="12.75" x14ac:dyDescent="0.2"/>
  <cols>
    <col min="3" max="3" width="12.125" customWidth="1"/>
    <col min="7" max="7" width="19.375" bestFit="1" customWidth="1"/>
    <col min="8" max="8" width="16.5" bestFit="1" customWidth="1"/>
    <col min="9" max="9" width="7.875" customWidth="1"/>
    <col min="10" max="10" width="6.75" customWidth="1"/>
    <col min="11" max="11" width="11.5" bestFit="1" customWidth="1"/>
  </cols>
  <sheetData>
    <row r="1" spans="1:57" ht="15" x14ac:dyDescent="0.25">
      <c r="A1" s="69" t="s">
        <v>280</v>
      </c>
      <c r="B1" s="70" t="s">
        <v>281</v>
      </c>
      <c r="C1" s="70" t="s">
        <v>282</v>
      </c>
      <c r="D1" s="71" t="s">
        <v>283</v>
      </c>
      <c r="E1" s="6"/>
      <c r="F1" s="6"/>
      <c r="G1" s="77" t="s">
        <v>292</v>
      </c>
      <c r="H1" s="77" t="s">
        <v>289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x14ac:dyDescent="0.2">
      <c r="A2" s="72" t="s">
        <v>284</v>
      </c>
      <c r="B2" s="67" t="s">
        <v>285</v>
      </c>
      <c r="C2" s="67">
        <v>179381</v>
      </c>
      <c r="D2" s="73">
        <v>10995</v>
      </c>
      <c r="E2" s="6"/>
      <c r="F2" s="6"/>
      <c r="G2" s="77" t="s">
        <v>290</v>
      </c>
      <c r="H2" t="s">
        <v>285</v>
      </c>
      <c r="I2" t="s">
        <v>287</v>
      </c>
      <c r="J2" t="s">
        <v>288</v>
      </c>
      <c r="K2" t="s">
        <v>291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x14ac:dyDescent="0.2">
      <c r="A3" s="72" t="s">
        <v>284</v>
      </c>
      <c r="B3" s="67" t="s">
        <v>285</v>
      </c>
      <c r="C3" s="67">
        <v>234299</v>
      </c>
      <c r="D3" s="73">
        <v>9880</v>
      </c>
      <c r="E3" s="6"/>
      <c r="F3" s="6"/>
      <c r="G3" s="78" t="s">
        <v>284</v>
      </c>
      <c r="H3" s="79">
        <v>421906</v>
      </c>
      <c r="I3" s="79">
        <v>55425</v>
      </c>
      <c r="J3" s="79">
        <v>40225</v>
      </c>
      <c r="K3" s="79">
        <v>517556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x14ac:dyDescent="0.2">
      <c r="A4" s="72" t="s">
        <v>286</v>
      </c>
      <c r="B4" s="67" t="s">
        <v>285</v>
      </c>
      <c r="C4" s="67">
        <v>4659</v>
      </c>
      <c r="D4" s="73">
        <v>516</v>
      </c>
      <c r="E4" s="6"/>
      <c r="F4" s="6"/>
      <c r="G4" s="78" t="s">
        <v>286</v>
      </c>
      <c r="H4" s="79">
        <v>10634</v>
      </c>
      <c r="I4" s="79">
        <v>61329</v>
      </c>
      <c r="J4" s="79">
        <v>33836</v>
      </c>
      <c r="K4" s="79">
        <v>105799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72" t="s">
        <v>286</v>
      </c>
      <c r="B5" s="67" t="s">
        <v>285</v>
      </c>
      <c r="C5" s="67">
        <v>5975</v>
      </c>
      <c r="D5" s="73">
        <v>511</v>
      </c>
      <c r="E5" s="6"/>
      <c r="F5" s="6"/>
      <c r="G5" s="78" t="s">
        <v>291</v>
      </c>
      <c r="H5" s="79">
        <v>432540</v>
      </c>
      <c r="I5" s="79">
        <v>116754</v>
      </c>
      <c r="J5" s="79">
        <v>74061</v>
      </c>
      <c r="K5" s="79">
        <v>623355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x14ac:dyDescent="0.2">
      <c r="A6" s="72" t="s">
        <v>284</v>
      </c>
      <c r="B6" s="67" t="s">
        <v>285</v>
      </c>
      <c r="C6" s="67">
        <v>8226</v>
      </c>
      <c r="D6" s="73">
        <v>508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x14ac:dyDescent="0.2">
      <c r="A7" s="72" t="s">
        <v>284</v>
      </c>
      <c r="B7" s="67" t="s">
        <v>287</v>
      </c>
      <c r="C7" s="67">
        <v>21072</v>
      </c>
      <c r="D7" s="73">
        <v>3339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x14ac:dyDescent="0.2">
      <c r="A8" s="72" t="s">
        <v>284</v>
      </c>
      <c r="B8" s="67" t="s">
        <v>287</v>
      </c>
      <c r="C8" s="67">
        <v>16839</v>
      </c>
      <c r="D8" s="73">
        <v>3188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x14ac:dyDescent="0.2">
      <c r="A9" s="72" t="s">
        <v>284</v>
      </c>
      <c r="B9" s="67" t="s">
        <v>287</v>
      </c>
      <c r="C9" s="67">
        <v>2444</v>
      </c>
      <c r="D9" s="73">
        <v>819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x14ac:dyDescent="0.2">
      <c r="A10" s="72" t="s">
        <v>284</v>
      </c>
      <c r="B10" s="67" t="s">
        <v>287</v>
      </c>
      <c r="C10" s="67">
        <v>7186</v>
      </c>
      <c r="D10" s="73">
        <v>815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x14ac:dyDescent="0.2">
      <c r="A11" s="72" t="s">
        <v>284</v>
      </c>
      <c r="B11" s="67" t="s">
        <v>287</v>
      </c>
      <c r="C11" s="67">
        <v>7884</v>
      </c>
      <c r="D11" s="73">
        <v>813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x14ac:dyDescent="0.2">
      <c r="A12" s="72" t="s">
        <v>286</v>
      </c>
      <c r="B12" s="67" t="s">
        <v>287</v>
      </c>
      <c r="C12" s="67">
        <v>7542</v>
      </c>
      <c r="D12" s="73">
        <v>3550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x14ac:dyDescent="0.2">
      <c r="A13" s="72" t="s">
        <v>286</v>
      </c>
      <c r="B13" s="67" t="s">
        <v>287</v>
      </c>
      <c r="C13" s="67">
        <v>26436</v>
      </c>
      <c r="D13" s="73">
        <v>3325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x14ac:dyDescent="0.2">
      <c r="A14" s="72" t="s">
        <v>286</v>
      </c>
      <c r="B14" s="67" t="s">
        <v>287</v>
      </c>
      <c r="C14" s="67">
        <v>18155</v>
      </c>
      <c r="D14" s="73">
        <v>3036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x14ac:dyDescent="0.2">
      <c r="A15" s="72" t="s">
        <v>286</v>
      </c>
      <c r="B15" s="67" t="s">
        <v>287</v>
      </c>
      <c r="C15" s="67">
        <v>9196</v>
      </c>
      <c r="D15" s="73">
        <v>2460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x14ac:dyDescent="0.2">
      <c r="A16" s="72" t="s">
        <v>286</v>
      </c>
      <c r="B16" s="67" t="s">
        <v>288</v>
      </c>
      <c r="C16" s="67">
        <v>13706</v>
      </c>
      <c r="D16" s="73">
        <v>1329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x14ac:dyDescent="0.2">
      <c r="A17" s="72" t="s">
        <v>286</v>
      </c>
      <c r="B17" s="67" t="s">
        <v>288</v>
      </c>
      <c r="C17" s="67">
        <v>10208</v>
      </c>
      <c r="D17" s="73">
        <v>1291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x14ac:dyDescent="0.2">
      <c r="A18" s="72" t="s">
        <v>286</v>
      </c>
      <c r="B18" s="67" t="s">
        <v>288</v>
      </c>
      <c r="C18" s="67">
        <v>9922</v>
      </c>
      <c r="D18" s="73">
        <v>1210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x14ac:dyDescent="0.2">
      <c r="A19" s="72" t="s">
        <v>284</v>
      </c>
      <c r="B19" s="67" t="s">
        <v>288</v>
      </c>
      <c r="C19" s="67">
        <v>21019</v>
      </c>
      <c r="D19" s="73">
        <v>1203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x14ac:dyDescent="0.2">
      <c r="A20" s="72" t="s">
        <v>284</v>
      </c>
      <c r="B20" s="67" t="s">
        <v>288</v>
      </c>
      <c r="C20" s="67">
        <v>3442</v>
      </c>
      <c r="D20" s="73">
        <v>1186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x14ac:dyDescent="0.2">
      <c r="A21" s="74" t="s">
        <v>284</v>
      </c>
      <c r="B21" s="75" t="s">
        <v>288</v>
      </c>
      <c r="C21" s="75">
        <v>15764</v>
      </c>
      <c r="D21" s="76">
        <v>1168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</sheetData>
  <conditionalFormatting pivot="1" sqref="H3:J4">
    <cfRule type="top10" dxfId="12" priority="1" rank="1"/>
  </conditionalFormatting>
  <pageMargins left="0.7" right="0.7" top="0.75" bottom="0.75" header="0.3" footer="0.3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153720"/>
  </sheetPr>
  <dimension ref="A1:Y68"/>
  <sheetViews>
    <sheetView showGridLines="0" zoomScale="96" zoomScaleNormal="96" workbookViewId="0"/>
  </sheetViews>
  <sheetFormatPr defaultRowHeight="11.25" x14ac:dyDescent="0.15"/>
  <cols>
    <col min="1" max="1" width="9.875" style="92" bestFit="1" customWidth="1"/>
    <col min="2" max="4" width="7.25" style="92" bestFit="1" customWidth="1"/>
    <col min="5" max="16384" width="9" style="92"/>
  </cols>
  <sheetData>
    <row r="1" spans="1:22" ht="12.75" x14ac:dyDescent="0.2">
      <c r="A1" s="87" t="s">
        <v>29</v>
      </c>
      <c r="B1" s="90" t="s">
        <v>293</v>
      </c>
      <c r="C1" s="90" t="s">
        <v>294</v>
      </c>
      <c r="D1" s="90" t="s">
        <v>295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12.75" x14ac:dyDescent="0.2">
      <c r="A2" s="88">
        <v>42110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2.75" x14ac:dyDescent="0.2">
      <c r="A3" s="88">
        <v>42111</v>
      </c>
      <c r="B3" s="89"/>
      <c r="C3" s="89"/>
      <c r="D3" s="89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ht="12.75" x14ac:dyDescent="0.2">
      <c r="A4" s="88">
        <v>42112</v>
      </c>
      <c r="B4" s="89"/>
      <c r="C4" s="89"/>
      <c r="D4" s="89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2.75" x14ac:dyDescent="0.2">
      <c r="A5" s="88">
        <v>42113</v>
      </c>
      <c r="B5" s="89" t="s">
        <v>251</v>
      </c>
      <c r="C5" s="89"/>
      <c r="D5" s="89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2.75" x14ac:dyDescent="0.2">
      <c r="A6" s="88">
        <v>42114</v>
      </c>
      <c r="B6" s="89"/>
      <c r="C6" s="89"/>
      <c r="D6" s="89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2" ht="12.75" x14ac:dyDescent="0.2">
      <c r="A7" s="88">
        <v>42115</v>
      </c>
      <c r="B7" s="89">
        <v>123</v>
      </c>
      <c r="C7" s="89"/>
      <c r="D7" s="89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2" ht="12.75" x14ac:dyDescent="0.2">
      <c r="A8" s="88">
        <v>42116</v>
      </c>
      <c r="B8" s="89"/>
      <c r="C8" s="89" t="s">
        <v>251</v>
      </c>
      <c r="D8" s="89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22" ht="12.75" x14ac:dyDescent="0.2">
      <c r="A9" s="88">
        <v>42117</v>
      </c>
      <c r="B9" s="89"/>
      <c r="C9" s="89"/>
      <c r="D9" s="89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22" ht="12.75" x14ac:dyDescent="0.2">
      <c r="A10" s="88">
        <v>42118</v>
      </c>
      <c r="B10" s="89">
        <v>456</v>
      </c>
      <c r="C10" s="89">
        <v>123</v>
      </c>
      <c r="D10" s="89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2" ht="12.75" x14ac:dyDescent="0.2">
      <c r="A11" s="88">
        <v>42119</v>
      </c>
      <c r="B11" s="89"/>
      <c r="C11" s="89"/>
      <c r="D11" s="89" t="s">
        <v>251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22" ht="12.75" x14ac:dyDescent="0.2">
      <c r="A12" s="88">
        <v>42120</v>
      </c>
      <c r="B12" s="89">
        <v>789</v>
      </c>
      <c r="C12" s="89"/>
      <c r="D12" s="89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2.75" x14ac:dyDescent="0.2">
      <c r="A13" s="88">
        <v>42121</v>
      </c>
      <c r="B13" s="89"/>
      <c r="C13" s="89">
        <v>456</v>
      </c>
      <c r="D13" s="89">
        <v>123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22" ht="12.75" x14ac:dyDescent="0.2">
      <c r="A14" s="88">
        <v>42122</v>
      </c>
      <c r="B14" s="89"/>
      <c r="C14" s="89"/>
      <c r="D14" s="89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 ht="12.75" x14ac:dyDescent="0.2">
      <c r="A15" s="88">
        <v>42123</v>
      </c>
      <c r="B15" s="89" t="s">
        <v>296</v>
      </c>
      <c r="C15" s="89">
        <v>789</v>
      </c>
      <c r="D15" s="89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</row>
    <row r="16" spans="1:22" ht="12.75" x14ac:dyDescent="0.2">
      <c r="A16" s="88">
        <v>42124</v>
      </c>
      <c r="B16" s="89"/>
      <c r="C16" s="89"/>
      <c r="D16" s="89">
        <v>456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</row>
    <row r="17" spans="1:22" ht="12.75" x14ac:dyDescent="0.2">
      <c r="A17" s="88">
        <v>42125</v>
      </c>
      <c r="B17" s="89"/>
      <c r="C17" s="89"/>
      <c r="D17" s="89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</row>
    <row r="18" spans="1:22" ht="12.75" x14ac:dyDescent="0.2">
      <c r="A18" s="88">
        <v>42126</v>
      </c>
      <c r="B18" s="89"/>
      <c r="C18" s="89" t="s">
        <v>296</v>
      </c>
      <c r="D18" s="89">
        <v>789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</row>
    <row r="19" spans="1:22" ht="12.75" x14ac:dyDescent="0.2">
      <c r="A19" s="88">
        <v>42127</v>
      </c>
      <c r="B19" s="89"/>
      <c r="C19" s="89"/>
      <c r="D19" s="89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</row>
    <row r="20" spans="1:22" ht="12.75" x14ac:dyDescent="0.2">
      <c r="A20" s="88">
        <v>42128</v>
      </c>
      <c r="B20" s="89"/>
      <c r="C20" s="89"/>
      <c r="D20" s="89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</row>
    <row r="21" spans="1:22" ht="12.75" x14ac:dyDescent="0.2">
      <c r="A21" s="88">
        <v>42129</v>
      </c>
      <c r="B21" s="89"/>
      <c r="C21" s="89"/>
      <c r="D21" s="89" t="s">
        <v>296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</row>
    <row r="22" spans="1:22" ht="12.75" x14ac:dyDescent="0.2">
      <c r="A22" s="88">
        <v>42130</v>
      </c>
      <c r="B22" s="89"/>
      <c r="C22" s="89"/>
      <c r="D22" s="89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</row>
    <row r="23" spans="1:22" x14ac:dyDescent="0.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</row>
    <row r="24" spans="1:22" x14ac:dyDescent="0.1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</row>
    <row r="25" spans="1:22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1:22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1:22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2" x14ac:dyDescent="0.1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1:22" x14ac:dyDescent="0.1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</row>
    <row r="30" spans="1:22" x14ac:dyDescent="0.1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</row>
    <row r="31" spans="1:22" x14ac:dyDescent="0.1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</row>
    <row r="32" spans="1:22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1:22" x14ac:dyDescent="0.1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  <row r="34" spans="1:22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</row>
    <row r="35" spans="1:22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1:22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</row>
    <row r="37" spans="1:22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</row>
    <row r="38" spans="1:22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</row>
    <row r="39" spans="1:22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</row>
    <row r="40" spans="1:22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</row>
    <row r="41" spans="1:22" x14ac:dyDescent="0.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</row>
    <row r="42" spans="1:22" x14ac:dyDescent="0.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</row>
    <row r="44" spans="1:22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</row>
    <row r="45" spans="1:22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</row>
    <row r="46" spans="1:22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</row>
    <row r="48" spans="1:22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</row>
    <row r="49" spans="1:25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</row>
    <row r="50" spans="1:25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</row>
    <row r="51" spans="1:25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</row>
    <row r="52" spans="1:25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</row>
    <row r="53" spans="1:25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</row>
    <row r="54" spans="1:25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</row>
    <row r="55" spans="1:25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</row>
    <row r="56" spans="1:25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</row>
    <row r="57" spans="1:25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</row>
    <row r="58" spans="1:25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</row>
    <row r="59" spans="1:25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</row>
    <row r="60" spans="1:25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</row>
    <row r="61" spans="1:25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</row>
    <row r="62" spans="1:25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</row>
    <row r="64" spans="1:25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</row>
    <row r="65" spans="1:25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</row>
    <row r="66" spans="1:25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</row>
    <row r="67" spans="1:25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</row>
    <row r="68" spans="1:25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</row>
  </sheetData>
  <conditionalFormatting sqref="C2:C22">
    <cfRule type="expression" dxfId="2" priority="14">
      <formula>AND(OR($C2&lt;&gt;"",COUNTA($C2:$C$2)),COUNTA($C2:$C$22)&gt;0)</formula>
    </cfRule>
  </conditionalFormatting>
  <conditionalFormatting sqref="B2:B22">
    <cfRule type="expression" dxfId="1" priority="18">
      <formula>AND(OR($B2&lt;&gt;"",COUNTA($B2:$B$2)),COUNTA($B2:$B$22)&gt;0)</formula>
    </cfRule>
  </conditionalFormatting>
  <conditionalFormatting sqref="D2:D22">
    <cfRule type="expression" dxfId="0" priority="22">
      <formula>AND(OR($D2&lt;&gt;"",COUNTA($D2:$D$2)),COUNTA($D2:$D$22)&gt;0)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9"/>
  <sheetViews>
    <sheetView topLeftCell="A18" workbookViewId="0">
      <selection activeCell="F32" sqref="F32"/>
    </sheetView>
  </sheetViews>
  <sheetFormatPr defaultRowHeight="12.75" x14ac:dyDescent="0.2"/>
  <sheetData>
    <row r="1" spans="1:3" ht="15" x14ac:dyDescent="0.25">
      <c r="A1" s="3"/>
      <c r="B1" s="3"/>
      <c r="C1" s="3"/>
    </row>
    <row r="2" spans="1:3" x14ac:dyDescent="0.2">
      <c r="A2" s="2"/>
      <c r="B2" s="2"/>
      <c r="C2" s="2"/>
    </row>
    <row r="3" spans="1:3" x14ac:dyDescent="0.2">
      <c r="A3" s="2"/>
      <c r="B3" s="2" t="s">
        <v>7</v>
      </c>
      <c r="C3" s="2"/>
    </row>
    <row r="4" spans="1:3" x14ac:dyDescent="0.2">
      <c r="A4" s="2">
        <v>1</v>
      </c>
      <c r="B4" s="2" t="s">
        <v>0</v>
      </c>
      <c r="C4" s="2"/>
    </row>
    <row r="5" spans="1:3" x14ac:dyDescent="0.2">
      <c r="A5" s="2">
        <f t="shared" ref="A5:A31" si="0">A4+1</f>
        <v>2</v>
      </c>
      <c r="B5" s="2" t="s">
        <v>1</v>
      </c>
      <c r="C5" s="2"/>
    </row>
    <row r="6" spans="1:3" x14ac:dyDescent="0.2">
      <c r="A6" s="2">
        <f t="shared" si="0"/>
        <v>3</v>
      </c>
      <c r="B6" s="2" t="s">
        <v>2</v>
      </c>
      <c r="C6" s="2"/>
    </row>
    <row r="7" spans="1:3" x14ac:dyDescent="0.2">
      <c r="A7" s="2">
        <f t="shared" si="0"/>
        <v>4</v>
      </c>
      <c r="B7" s="2" t="s">
        <v>3</v>
      </c>
      <c r="C7" s="2"/>
    </row>
    <row r="8" spans="1:3" x14ac:dyDescent="0.2">
      <c r="A8" s="2">
        <f t="shared" si="0"/>
        <v>5</v>
      </c>
      <c r="B8" s="2" t="s">
        <v>4</v>
      </c>
      <c r="C8" s="2"/>
    </row>
    <row r="9" spans="1:3" x14ac:dyDescent="0.2">
      <c r="A9" s="2">
        <f t="shared" si="0"/>
        <v>6</v>
      </c>
      <c r="B9" s="2" t="s">
        <v>5</v>
      </c>
      <c r="C9" s="2"/>
    </row>
    <row r="10" spans="1:3" x14ac:dyDescent="0.2">
      <c r="A10" s="2">
        <f t="shared" si="0"/>
        <v>7</v>
      </c>
      <c r="B10" s="2" t="s">
        <v>6</v>
      </c>
      <c r="C10" s="2"/>
    </row>
    <row r="11" spans="1:3" x14ac:dyDescent="0.2">
      <c r="A11" s="2">
        <f t="shared" si="0"/>
        <v>8</v>
      </c>
      <c r="B11" s="2" t="s">
        <v>8</v>
      </c>
      <c r="C11" s="2"/>
    </row>
    <row r="12" spans="1:3" x14ac:dyDescent="0.2">
      <c r="A12" s="2">
        <f t="shared" si="0"/>
        <v>9</v>
      </c>
      <c r="B12" s="2" t="s">
        <v>9</v>
      </c>
      <c r="C12" s="2"/>
    </row>
    <row r="13" spans="1:3" x14ac:dyDescent="0.2">
      <c r="A13" s="2">
        <f t="shared" si="0"/>
        <v>10</v>
      </c>
      <c r="B13" s="2" t="s">
        <v>10</v>
      </c>
      <c r="C13" s="2"/>
    </row>
    <row r="14" spans="1:3" x14ac:dyDescent="0.2">
      <c r="A14" s="2">
        <f t="shared" si="0"/>
        <v>11</v>
      </c>
      <c r="B14" s="2" t="s">
        <v>11</v>
      </c>
      <c r="C14" s="2"/>
    </row>
    <row r="15" spans="1:3" x14ac:dyDescent="0.2">
      <c r="A15" s="2">
        <f t="shared" si="0"/>
        <v>12</v>
      </c>
      <c r="B15" s="2" t="s">
        <v>12</v>
      </c>
      <c r="C15" s="2"/>
    </row>
    <row r="16" spans="1:3" x14ac:dyDescent="0.2">
      <c r="A16" s="2">
        <f t="shared" si="0"/>
        <v>13</v>
      </c>
      <c r="B16" s="2" t="s">
        <v>13</v>
      </c>
      <c r="C16" s="2"/>
    </row>
    <row r="17" spans="1:8" x14ac:dyDescent="0.2">
      <c r="A17" s="2">
        <f t="shared" si="0"/>
        <v>14</v>
      </c>
      <c r="B17" s="2" t="s">
        <v>14</v>
      </c>
      <c r="C17" s="2"/>
    </row>
    <row r="18" spans="1:8" x14ac:dyDescent="0.2">
      <c r="A18" s="2">
        <f t="shared" si="0"/>
        <v>15</v>
      </c>
      <c r="B18" s="2" t="s">
        <v>15</v>
      </c>
      <c r="C18" s="2"/>
      <c r="H18" s="86"/>
    </row>
    <row r="19" spans="1:8" x14ac:dyDescent="0.2">
      <c r="A19" s="2">
        <f t="shared" si="0"/>
        <v>16</v>
      </c>
      <c r="B19" s="2" t="s">
        <v>16</v>
      </c>
      <c r="C19" s="2"/>
    </row>
    <row r="20" spans="1:8" x14ac:dyDescent="0.2">
      <c r="A20" s="2">
        <f t="shared" si="0"/>
        <v>17</v>
      </c>
      <c r="B20" s="2" t="s">
        <v>17</v>
      </c>
      <c r="C20" s="2"/>
    </row>
    <row r="21" spans="1:8" x14ac:dyDescent="0.2">
      <c r="A21" s="2">
        <f t="shared" si="0"/>
        <v>18</v>
      </c>
      <c r="B21" s="2" t="s">
        <v>18</v>
      </c>
      <c r="C21" s="2"/>
    </row>
    <row r="22" spans="1:8" x14ac:dyDescent="0.2">
      <c r="A22" s="2">
        <f t="shared" si="0"/>
        <v>19</v>
      </c>
      <c r="B22" s="2" t="s">
        <v>19</v>
      </c>
      <c r="C22" s="2"/>
    </row>
    <row r="23" spans="1:8" x14ac:dyDescent="0.2">
      <c r="A23" s="2">
        <f t="shared" si="0"/>
        <v>20</v>
      </c>
      <c r="B23" s="2" t="s">
        <v>20</v>
      </c>
      <c r="C23" s="2"/>
    </row>
    <row r="24" spans="1:8" x14ac:dyDescent="0.2">
      <c r="A24" s="2">
        <f t="shared" si="0"/>
        <v>21</v>
      </c>
      <c r="B24" s="2" t="s">
        <v>21</v>
      </c>
      <c r="C24" s="2"/>
    </row>
    <row r="25" spans="1:8" x14ac:dyDescent="0.2">
      <c r="A25" s="2">
        <f t="shared" si="0"/>
        <v>22</v>
      </c>
      <c r="B25" s="2" t="s">
        <v>22</v>
      </c>
      <c r="C25" s="2"/>
    </row>
    <row r="26" spans="1:8" x14ac:dyDescent="0.2">
      <c r="A26" s="2">
        <f t="shared" si="0"/>
        <v>23</v>
      </c>
      <c r="B26" s="2" t="s">
        <v>23</v>
      </c>
      <c r="C26" s="2"/>
    </row>
    <row r="27" spans="1:8" x14ac:dyDescent="0.2">
      <c r="A27" s="2">
        <f t="shared" si="0"/>
        <v>24</v>
      </c>
      <c r="B27" s="2" t="s">
        <v>24</v>
      </c>
      <c r="C27" s="2"/>
    </row>
    <row r="28" spans="1:8" x14ac:dyDescent="0.2">
      <c r="A28" s="2">
        <f t="shared" si="0"/>
        <v>25</v>
      </c>
      <c r="B28" s="2" t="s">
        <v>25</v>
      </c>
      <c r="C28" s="2"/>
    </row>
    <row r="29" spans="1:8" x14ac:dyDescent="0.2">
      <c r="A29" s="2">
        <f t="shared" si="0"/>
        <v>26</v>
      </c>
      <c r="B29" s="2" t="s">
        <v>26</v>
      </c>
      <c r="C29" s="2"/>
    </row>
    <row r="30" spans="1:8" x14ac:dyDescent="0.2">
      <c r="A30" s="2">
        <f t="shared" si="0"/>
        <v>27</v>
      </c>
      <c r="B30" s="2" t="s">
        <v>27</v>
      </c>
      <c r="C30" s="2"/>
    </row>
    <row r="31" spans="1:8" x14ac:dyDescent="0.2">
      <c r="A31" s="2">
        <f t="shared" si="0"/>
        <v>28</v>
      </c>
      <c r="B31" s="2" t="s">
        <v>28</v>
      </c>
      <c r="C31" s="2"/>
    </row>
    <row r="32" spans="1:8" x14ac:dyDescent="0.2">
      <c r="A32" s="2"/>
      <c r="B32" s="2"/>
      <c r="C32" s="2"/>
      <c r="F32" t="s">
        <v>318</v>
      </c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153720"/>
  </sheetPr>
  <dimension ref="A1:AJ49"/>
  <sheetViews>
    <sheetView showGridLines="0" tabSelected="1" workbookViewId="0">
      <selection activeCell="B9" sqref="B9"/>
    </sheetView>
  </sheetViews>
  <sheetFormatPr defaultRowHeight="12.75" x14ac:dyDescent="0.2"/>
  <cols>
    <col min="1" max="3" width="10.375" bestFit="1" customWidth="1"/>
  </cols>
  <sheetData>
    <row r="1" spans="1:36" s="1" customFormat="1" ht="15" x14ac:dyDescent="0.25">
      <c r="A1" s="7" t="s">
        <v>29</v>
      </c>
      <c r="B1" s="7" t="s">
        <v>30</v>
      </c>
      <c r="C1" s="7" t="s">
        <v>31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2">
      <c r="A2" s="4">
        <f ca="1">TODAY()</f>
        <v>42172</v>
      </c>
      <c r="B2" s="5">
        <v>62</v>
      </c>
      <c r="C2" s="4">
        <f ca="1">A2+B2</f>
        <v>42234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">
      <c r="A3" s="4">
        <f ca="1">TODAY()</f>
        <v>42172</v>
      </c>
      <c r="B3" s="5">
        <v>-122</v>
      </c>
      <c r="C3" s="4">
        <f ca="1">A3+B3</f>
        <v>42050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">
      <c r="A4" s="4">
        <f ca="1">TODAY()</f>
        <v>42172</v>
      </c>
      <c r="B4" s="5">
        <v>-30</v>
      </c>
      <c r="C4" s="4">
        <f ca="1">A4+B4</f>
        <v>42142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">
      <c r="A6" s="6" t="s">
        <v>316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">
      <c r="A7" s="6" t="s">
        <v>317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" x14ac:dyDescent="0.25">
      <c r="A44" s="2"/>
      <c r="B44" s="2"/>
      <c r="C44" s="2"/>
      <c r="D44" s="3"/>
      <c r="E44" s="3"/>
      <c r="F44" s="3"/>
      <c r="G44" s="3"/>
      <c r="H44" s="3"/>
      <c r="I44" s="2"/>
      <c r="J44" s="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5" x14ac:dyDescent="0.25">
      <c r="A45" s="2"/>
      <c r="B45" s="2"/>
      <c r="C45" s="2"/>
      <c r="D45" s="3"/>
      <c r="E45" s="3"/>
      <c r="F45" s="3"/>
      <c r="G45" s="3"/>
      <c r="H45" s="3"/>
      <c r="I45" s="2"/>
      <c r="J45" s="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" x14ac:dyDescent="0.25">
      <c r="A46" s="2"/>
      <c r="B46" s="2"/>
      <c r="C46" s="2"/>
      <c r="D46" s="3"/>
      <c r="E46" s="3"/>
      <c r="F46" s="3"/>
      <c r="G46" s="3"/>
      <c r="H46" s="3"/>
      <c r="I46" s="2"/>
      <c r="J46" s="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5">
      <c r="A47" s="2"/>
      <c r="B47" s="2"/>
      <c r="C47" s="2"/>
      <c r="D47" s="3"/>
      <c r="E47" s="3"/>
      <c r="F47" s="3"/>
      <c r="G47" s="3"/>
      <c r="H47" s="3"/>
      <c r="I47" s="2"/>
      <c r="J47" s="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5">
      <c r="A48" s="2"/>
      <c r="B48" s="2"/>
      <c r="C48" s="2"/>
      <c r="D48" s="3"/>
      <c r="E48" s="3"/>
      <c r="F48" s="3"/>
      <c r="G48" s="3"/>
      <c r="H48" s="3"/>
      <c r="I48" s="2"/>
      <c r="J48" s="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"/>
      <c r="AC48" s="2"/>
      <c r="AD48" s="2"/>
      <c r="AE48" s="2"/>
      <c r="AF48" s="2"/>
      <c r="AG48" s="2"/>
      <c r="AH48" s="2"/>
      <c r="AI48" s="2"/>
      <c r="AJ48" s="2"/>
    </row>
    <row r="49" spans="4:8" ht="15" x14ac:dyDescent="0.25">
      <c r="D49" s="3"/>
      <c r="E49" s="3"/>
      <c r="F49" s="3"/>
      <c r="G49" s="3"/>
      <c r="H49" s="3"/>
    </row>
  </sheetData>
  <conditionalFormatting sqref="C2">
    <cfRule type="expression" dxfId="33" priority="7">
      <formula>AND(C2&lt;&gt;"", C2&gt;TODAY()+60)</formula>
    </cfRule>
    <cfRule type="expression" dxfId="32" priority="8">
      <formula>AND(C2&lt;&gt;"", C2&lt;TODAY()-60)</formula>
    </cfRule>
    <cfRule type="expression" dxfId="31" priority="9">
      <formula>AND(C2&lt;&gt;"", C2&gt;TODAY()-30)</formula>
    </cfRule>
  </conditionalFormatting>
  <conditionalFormatting sqref="C3">
    <cfRule type="expression" dxfId="30" priority="4">
      <formula>AND(C3&lt;&gt;"", C3&gt;TODAY()+60)</formula>
    </cfRule>
    <cfRule type="expression" dxfId="29" priority="5">
      <formula>AND(C3&lt;&gt;"", C3&lt;TODAY()-30)</formula>
    </cfRule>
    <cfRule type="expression" dxfId="28" priority="6">
      <formula>AND(C3&lt;&gt;"", C3&gt;TODAY()-60)</formula>
    </cfRule>
  </conditionalFormatting>
  <conditionalFormatting sqref="C4">
    <cfRule type="expression" dxfId="27" priority="1">
      <formula>AND(C4&lt;&gt;"", C4&gt;TODAY()+60)</formula>
    </cfRule>
    <cfRule type="expression" dxfId="26" priority="2">
      <formula>AND(C4&lt;&gt;"", C4&lt;TODAY()-30)</formula>
    </cfRule>
    <cfRule type="expression" dxfId="25" priority="3">
      <formula>AND(C4&lt;&gt;"", C4&gt;TODAY()-60)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1D4B2C"/>
  </sheetPr>
  <dimension ref="A1:AB35"/>
  <sheetViews>
    <sheetView showGridLines="0" topLeftCell="K9" workbookViewId="0">
      <selection activeCell="AB35" sqref="AB35"/>
    </sheetView>
  </sheetViews>
  <sheetFormatPr defaultRowHeight="12.75" x14ac:dyDescent="0.2"/>
  <cols>
    <col min="1" max="2" width="31.625" bestFit="1" customWidth="1"/>
    <col min="4" max="6" width="0" hidden="1" customWidth="1"/>
    <col min="7" max="7" width="13.625" bestFit="1" customWidth="1"/>
    <col min="8" max="8" width="29.875" bestFit="1" customWidth="1"/>
  </cols>
  <sheetData>
    <row r="1" spans="1:27" x14ac:dyDescent="0.2">
      <c r="A1" s="14" t="s">
        <v>32</v>
      </c>
      <c r="B1" s="15" t="s">
        <v>32</v>
      </c>
      <c r="C1" s="6"/>
      <c r="D1" s="6"/>
      <c r="E1" s="6"/>
      <c r="F1" s="6"/>
      <c r="G1" s="15" t="s">
        <v>33</v>
      </c>
      <c r="H1" s="1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">
      <c r="A2" s="9" t="s">
        <v>34</v>
      </c>
      <c r="B2" s="10" t="s">
        <v>34</v>
      </c>
      <c r="C2" s="6"/>
      <c r="D2" s="6"/>
      <c r="E2" s="6"/>
      <c r="F2" s="6"/>
      <c r="G2" s="10" t="s">
        <v>35</v>
      </c>
      <c r="H2" s="19" t="str">
        <f t="shared" ref="H2:H6" si="0">IFERROR(IF(G2="","",INDEX($B$2:$B$8,MATCH("*"&amp;G2&amp;"*",$A$2:$A$8,0))),"")</f>
        <v>WATERFRONT SUPERSPAR ABC689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">
      <c r="A3" s="9" t="s">
        <v>36</v>
      </c>
      <c r="B3" s="10" t="s">
        <v>36</v>
      </c>
      <c r="C3" s="6"/>
      <c r="D3" s="6"/>
      <c r="E3" s="6"/>
      <c r="F3" s="6"/>
      <c r="G3" s="10" t="s">
        <v>42</v>
      </c>
      <c r="H3" s="19" t="str">
        <f t="shared" si="0"/>
        <v>GELVANDALE SUPERSPAR ABC931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x14ac:dyDescent="0.2">
      <c r="A4" s="9" t="s">
        <v>37</v>
      </c>
      <c r="B4" s="10" t="s">
        <v>37</v>
      </c>
      <c r="C4" s="6"/>
      <c r="D4" s="6"/>
      <c r="E4" s="6"/>
      <c r="F4" s="6"/>
      <c r="G4" s="10" t="s">
        <v>43</v>
      </c>
      <c r="H4" s="19" t="str">
        <f t="shared" si="0"/>
        <v/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" x14ac:dyDescent="0.25">
      <c r="A5" s="9" t="s">
        <v>38</v>
      </c>
      <c r="B5" s="11" t="s">
        <v>38</v>
      </c>
      <c r="C5" s="6"/>
      <c r="D5" s="6"/>
      <c r="E5" s="6"/>
      <c r="F5" s="6"/>
      <c r="G5" s="11" t="s">
        <v>44</v>
      </c>
      <c r="H5" s="19" t="str">
        <f t="shared" si="0"/>
        <v>Commercial Road  ABC317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9" t="s">
        <v>39</v>
      </c>
      <c r="B6" s="10" t="s">
        <v>39</v>
      </c>
      <c r="C6" s="6"/>
      <c r="D6" s="6"/>
      <c r="E6" s="6"/>
      <c r="F6" s="6"/>
      <c r="G6" s="10" t="s">
        <v>45</v>
      </c>
      <c r="H6" s="19" t="str">
        <f t="shared" si="0"/>
        <v>SUNRIDGE SUPERSPAR ABC641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">
      <c r="A7" s="9" t="s">
        <v>40</v>
      </c>
      <c r="B7" s="10" t="s">
        <v>40</v>
      </c>
      <c r="C7" s="6"/>
      <c r="D7" s="6"/>
      <c r="E7" s="6"/>
      <c r="F7" s="6"/>
      <c r="G7" s="10"/>
      <c r="H7" s="1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">
      <c r="A8" s="12" t="s">
        <v>41</v>
      </c>
      <c r="B8" s="13" t="s">
        <v>41</v>
      </c>
      <c r="C8" s="6"/>
      <c r="D8" s="6"/>
      <c r="E8" s="6"/>
      <c r="F8" s="6"/>
      <c r="G8" s="13"/>
      <c r="H8" s="1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8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8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</sheetData>
  <conditionalFormatting sqref="B2:B8">
    <cfRule type="expression" dxfId="24" priority="1">
      <formula>COUNTIF($H$2:$H$8,A2)&gt;0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153720"/>
  </sheetPr>
  <dimension ref="A1:AA46"/>
  <sheetViews>
    <sheetView topLeftCell="J1" workbookViewId="0">
      <selection activeCell="AA10" sqref="AA10"/>
    </sheetView>
  </sheetViews>
  <sheetFormatPr defaultRowHeight="12.75" x14ac:dyDescent="0.2"/>
  <sheetData>
    <row r="1" spans="1:27" ht="15" x14ac:dyDescent="0.2">
      <c r="A1" s="118" t="s">
        <v>46</v>
      </c>
      <c r="B1" s="118" t="s">
        <v>47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95" t="s">
        <v>48</v>
      </c>
    </row>
    <row r="2" spans="1:27" ht="15.75" x14ac:dyDescent="0.2">
      <c r="A2" s="119"/>
      <c r="B2" s="119"/>
      <c r="C2" s="98"/>
      <c r="D2" s="98"/>
      <c r="E2" s="98"/>
      <c r="F2" s="98"/>
      <c r="G2" s="98"/>
      <c r="H2" s="98"/>
      <c r="I2" s="99"/>
      <c r="J2" s="99"/>
      <c r="K2" s="99"/>
      <c r="L2" s="99"/>
      <c r="M2" s="98"/>
      <c r="N2" s="98"/>
      <c r="O2" s="98"/>
      <c r="P2" s="98"/>
      <c r="Q2" s="99"/>
      <c r="R2" s="99"/>
      <c r="S2" s="99"/>
      <c r="T2" s="99"/>
      <c r="U2" s="99"/>
      <c r="V2" s="99"/>
      <c r="W2" s="99"/>
      <c r="X2" s="99"/>
      <c r="Y2" s="99"/>
      <c r="Z2" s="99"/>
      <c r="AA2" s="96"/>
    </row>
    <row r="3" spans="1:27" x14ac:dyDescent="0.2">
      <c r="A3" s="119"/>
      <c r="B3" s="11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100"/>
      <c r="R3" s="100"/>
      <c r="S3" s="100"/>
      <c r="T3" s="100"/>
      <c r="U3" s="100"/>
      <c r="V3" s="101"/>
      <c r="W3" s="100"/>
      <c r="X3" s="100"/>
      <c r="Y3" s="100"/>
      <c r="Z3" s="102"/>
      <c r="AA3" s="96"/>
    </row>
    <row r="4" spans="1:27" x14ac:dyDescent="0.2">
      <c r="A4" s="119"/>
      <c r="B4" s="119"/>
      <c r="C4" s="122"/>
      <c r="D4" s="122"/>
      <c r="E4" s="113"/>
      <c r="F4" s="113"/>
      <c r="G4" s="111" t="s">
        <v>49</v>
      </c>
      <c r="H4" s="112"/>
      <c r="I4" s="113"/>
      <c r="J4" s="113"/>
      <c r="K4" s="111" t="s">
        <v>49</v>
      </c>
      <c r="L4" s="112"/>
      <c r="M4" s="113"/>
      <c r="N4" s="113"/>
      <c r="O4" s="111" t="s">
        <v>49</v>
      </c>
      <c r="P4" s="112"/>
      <c r="Q4" s="113"/>
      <c r="R4" s="114"/>
      <c r="S4" s="112" t="s">
        <v>49</v>
      </c>
      <c r="T4" s="112"/>
      <c r="U4" s="112"/>
      <c r="V4" s="115"/>
      <c r="W4" s="116"/>
      <c r="X4" s="117"/>
      <c r="Y4" s="111" t="s">
        <v>49</v>
      </c>
      <c r="Z4" s="112"/>
      <c r="AA4" s="96"/>
    </row>
    <row r="5" spans="1:27" x14ac:dyDescent="0.2">
      <c r="A5" s="119"/>
      <c r="B5" s="119"/>
      <c r="C5" s="103" t="s">
        <v>50</v>
      </c>
      <c r="D5" s="104"/>
      <c r="E5" s="103" t="s">
        <v>51</v>
      </c>
      <c r="F5" s="104"/>
      <c r="G5" s="107" t="s">
        <v>52</v>
      </c>
      <c r="H5" s="108"/>
      <c r="I5" s="103" t="s">
        <v>53</v>
      </c>
      <c r="J5" s="104"/>
      <c r="K5" s="107" t="s">
        <v>54</v>
      </c>
      <c r="L5" s="108"/>
      <c r="M5" s="103" t="s">
        <v>55</v>
      </c>
      <c r="N5" s="104"/>
      <c r="O5" s="125" t="s">
        <v>56</v>
      </c>
      <c r="P5" s="108"/>
      <c r="Q5" s="103" t="s">
        <v>57</v>
      </c>
      <c r="R5" s="127"/>
      <c r="S5" s="129" t="s">
        <v>58</v>
      </c>
      <c r="T5" s="108"/>
      <c r="U5" s="125" t="s">
        <v>59</v>
      </c>
      <c r="V5" s="108"/>
      <c r="W5" s="103" t="s">
        <v>60</v>
      </c>
      <c r="X5" s="131"/>
      <c r="Y5" s="123" t="s">
        <v>61</v>
      </c>
      <c r="Z5" s="108"/>
      <c r="AA5" s="96"/>
    </row>
    <row r="6" spans="1:27" x14ac:dyDescent="0.2">
      <c r="A6" s="119"/>
      <c r="B6" s="119"/>
      <c r="C6" s="105"/>
      <c r="D6" s="106"/>
      <c r="E6" s="105"/>
      <c r="F6" s="106"/>
      <c r="G6" s="109"/>
      <c r="H6" s="110"/>
      <c r="I6" s="105"/>
      <c r="J6" s="106"/>
      <c r="K6" s="109"/>
      <c r="L6" s="110"/>
      <c r="M6" s="105"/>
      <c r="N6" s="106"/>
      <c r="O6" s="126"/>
      <c r="P6" s="110"/>
      <c r="Q6" s="105"/>
      <c r="R6" s="128"/>
      <c r="S6" s="130"/>
      <c r="T6" s="110"/>
      <c r="U6" s="126"/>
      <c r="V6" s="110"/>
      <c r="W6" s="105"/>
      <c r="X6" s="132"/>
      <c r="Y6" s="124"/>
      <c r="Z6" s="110"/>
      <c r="AA6" s="96"/>
    </row>
    <row r="7" spans="1:27" x14ac:dyDescent="0.2">
      <c r="A7" s="120"/>
      <c r="B7" s="120"/>
      <c r="C7" s="20" t="s">
        <v>62</v>
      </c>
      <c r="D7" s="21" t="s">
        <v>63</v>
      </c>
      <c r="E7" s="22" t="s">
        <v>62</v>
      </c>
      <c r="F7" s="21" t="s">
        <v>63</v>
      </c>
      <c r="G7" s="23" t="s">
        <v>62</v>
      </c>
      <c r="H7" s="21" t="s">
        <v>63</v>
      </c>
      <c r="I7" s="20" t="s">
        <v>62</v>
      </c>
      <c r="J7" s="21" t="s">
        <v>63</v>
      </c>
      <c r="K7" s="23" t="s">
        <v>62</v>
      </c>
      <c r="L7" s="21" t="s">
        <v>63</v>
      </c>
      <c r="M7" s="20" t="s">
        <v>62</v>
      </c>
      <c r="N7" s="21" t="s">
        <v>63</v>
      </c>
      <c r="O7" s="22" t="s">
        <v>62</v>
      </c>
      <c r="P7" s="24" t="s">
        <v>63</v>
      </c>
      <c r="Q7" s="22" t="s">
        <v>62</v>
      </c>
      <c r="R7" s="25" t="s">
        <v>63</v>
      </c>
      <c r="S7" s="22" t="s">
        <v>62</v>
      </c>
      <c r="T7" s="21" t="s">
        <v>63</v>
      </c>
      <c r="U7" s="22" t="s">
        <v>62</v>
      </c>
      <c r="V7" s="24" t="s">
        <v>63</v>
      </c>
      <c r="W7" s="26" t="s">
        <v>62</v>
      </c>
      <c r="X7" s="24" t="s">
        <v>63</v>
      </c>
      <c r="Y7" s="22" t="s">
        <v>62</v>
      </c>
      <c r="Z7" s="27" t="s">
        <v>63</v>
      </c>
      <c r="AA7" s="97"/>
    </row>
    <row r="8" spans="1:27" ht="14.25" x14ac:dyDescent="0.2">
      <c r="A8" s="28" t="s">
        <v>64</v>
      </c>
      <c r="B8" s="29" t="s">
        <v>65</v>
      </c>
      <c r="C8" s="30">
        <v>2</v>
      </c>
      <c r="D8" s="31">
        <v>3</v>
      </c>
      <c r="E8" s="30">
        <v>3.3</v>
      </c>
      <c r="F8" s="31">
        <v>3</v>
      </c>
      <c r="G8" s="32">
        <v>4</v>
      </c>
      <c r="H8" s="31">
        <v>2</v>
      </c>
      <c r="I8" s="30">
        <v>2.2999999999999998</v>
      </c>
      <c r="J8" s="31">
        <v>3</v>
      </c>
      <c r="K8" s="32">
        <v>2.7</v>
      </c>
      <c r="L8" s="31">
        <v>3</v>
      </c>
      <c r="M8" s="30">
        <v>2.7</v>
      </c>
      <c r="N8" s="31">
        <v>3</v>
      </c>
      <c r="O8" s="33">
        <v>3.3</v>
      </c>
      <c r="P8" s="34">
        <v>2</v>
      </c>
      <c r="Q8" s="30">
        <v>3</v>
      </c>
      <c r="R8" s="35">
        <v>3</v>
      </c>
      <c r="S8" s="30">
        <v>4</v>
      </c>
      <c r="T8" s="31">
        <v>3</v>
      </c>
      <c r="U8" s="33">
        <v>3</v>
      </c>
      <c r="V8" s="34">
        <v>3</v>
      </c>
      <c r="W8" s="36">
        <v>3</v>
      </c>
      <c r="X8" s="37">
        <v>3</v>
      </c>
      <c r="Y8" s="38">
        <v>3</v>
      </c>
      <c r="Z8" s="34">
        <v>3</v>
      </c>
      <c r="AA8" s="39">
        <f>SUM((M8*N8),(O8*P8),(S8*T8),(U8*V8),(W8*X8),(Y8*Z8))/SUM(N8,P8,T8,V8,X8,Z8)</f>
        <v>3.158823529411765</v>
      </c>
    </row>
    <row r="9" spans="1:27" ht="14.25" x14ac:dyDescent="0.2">
      <c r="A9" s="28" t="s">
        <v>66</v>
      </c>
      <c r="B9" s="29" t="s">
        <v>67</v>
      </c>
      <c r="C9" s="30">
        <v>2</v>
      </c>
      <c r="D9" s="31">
        <v>3</v>
      </c>
      <c r="E9" s="30">
        <v>2.7</v>
      </c>
      <c r="F9" s="31">
        <v>3</v>
      </c>
      <c r="G9" s="32">
        <v>3</v>
      </c>
      <c r="H9" s="31">
        <v>2</v>
      </c>
      <c r="I9" s="30">
        <v>2.2999999999999998</v>
      </c>
      <c r="J9" s="31">
        <v>3</v>
      </c>
      <c r="K9" s="32">
        <v>2.2999999999999998</v>
      </c>
      <c r="L9" s="31">
        <v>3</v>
      </c>
      <c r="M9" s="30">
        <v>2.7</v>
      </c>
      <c r="N9" s="31">
        <v>3</v>
      </c>
      <c r="O9" s="33">
        <v>3</v>
      </c>
      <c r="P9" s="34">
        <v>2</v>
      </c>
      <c r="Q9" s="30">
        <v>3.3</v>
      </c>
      <c r="R9" s="35">
        <v>3</v>
      </c>
      <c r="S9" s="40"/>
      <c r="T9" s="41"/>
      <c r="U9" s="33">
        <v>2.2999999999999998</v>
      </c>
      <c r="V9" s="34">
        <v>3</v>
      </c>
      <c r="W9" s="36">
        <v>2.7</v>
      </c>
      <c r="X9" s="37">
        <v>3</v>
      </c>
      <c r="Y9" s="38">
        <v>3.7</v>
      </c>
      <c r="Z9" s="34">
        <v>3</v>
      </c>
      <c r="AA9" s="39">
        <f t="shared" ref="AA9:AA46" si="0">SUM((M9*N9),(O9*P9),(S9*T9),(U9*V9),(W9*X9),(Y9*Z9))/SUM(N9,P9,T9,V9,X9,Z9)</f>
        <v>2.8714285714285714</v>
      </c>
    </row>
    <row r="10" spans="1:27" ht="14.25" x14ac:dyDescent="0.2">
      <c r="A10" s="28" t="s">
        <v>68</v>
      </c>
      <c r="B10" s="29" t="s">
        <v>69</v>
      </c>
      <c r="C10" s="30">
        <v>2</v>
      </c>
      <c r="D10" s="31">
        <v>3</v>
      </c>
      <c r="E10" s="30">
        <v>3</v>
      </c>
      <c r="F10" s="31">
        <v>3</v>
      </c>
      <c r="G10" s="32">
        <v>3</v>
      </c>
      <c r="H10" s="31">
        <v>2</v>
      </c>
      <c r="I10" s="30">
        <v>1.5</v>
      </c>
      <c r="J10" s="31">
        <v>3</v>
      </c>
      <c r="K10" s="32">
        <v>3</v>
      </c>
      <c r="L10" s="31">
        <v>3</v>
      </c>
      <c r="M10" s="30">
        <v>2.7</v>
      </c>
      <c r="N10" s="31">
        <v>3</v>
      </c>
      <c r="O10" s="33">
        <v>3.7</v>
      </c>
      <c r="P10" s="34">
        <v>2</v>
      </c>
      <c r="Q10" s="30">
        <v>2.7</v>
      </c>
      <c r="R10" s="35">
        <v>3</v>
      </c>
      <c r="S10" s="40"/>
      <c r="T10" s="41"/>
      <c r="U10" s="33">
        <v>3.7</v>
      </c>
      <c r="V10" s="34">
        <v>3</v>
      </c>
      <c r="W10" s="36">
        <v>2.7</v>
      </c>
      <c r="X10" s="37">
        <v>3</v>
      </c>
      <c r="Y10" s="38">
        <v>3</v>
      </c>
      <c r="Z10" s="34">
        <v>3</v>
      </c>
      <c r="AA10" s="39">
        <f t="shared" si="0"/>
        <v>3.1214285714285714</v>
      </c>
    </row>
    <row r="11" spans="1:27" ht="14.25" x14ac:dyDescent="0.2">
      <c r="A11" s="28" t="s">
        <v>70</v>
      </c>
      <c r="B11" s="29" t="s">
        <v>71</v>
      </c>
      <c r="C11" s="30">
        <v>3</v>
      </c>
      <c r="D11" s="31">
        <v>3</v>
      </c>
      <c r="E11" s="30">
        <v>2.2999999999999998</v>
      </c>
      <c r="F11" s="31">
        <v>3</v>
      </c>
      <c r="G11" s="32">
        <v>2.7</v>
      </c>
      <c r="H11" s="31">
        <v>2</v>
      </c>
      <c r="I11" s="30">
        <v>2.2999999999999998</v>
      </c>
      <c r="J11" s="31">
        <v>3</v>
      </c>
      <c r="K11" s="32">
        <v>3.3</v>
      </c>
      <c r="L11" s="31">
        <v>3</v>
      </c>
      <c r="M11" s="30">
        <v>2.7</v>
      </c>
      <c r="N11" s="31">
        <v>3</v>
      </c>
      <c r="O11" s="33">
        <v>2.7</v>
      </c>
      <c r="P11" s="34">
        <v>2</v>
      </c>
      <c r="Q11" s="30">
        <v>2.7</v>
      </c>
      <c r="R11" s="35">
        <v>3</v>
      </c>
      <c r="S11" s="40"/>
      <c r="T11" s="41"/>
      <c r="U11" s="33">
        <v>2.7</v>
      </c>
      <c r="V11" s="34">
        <v>3</v>
      </c>
      <c r="W11" s="36">
        <v>2.2999999999999998</v>
      </c>
      <c r="X11" s="37">
        <v>3</v>
      </c>
      <c r="Y11" s="30">
        <v>2.2999999999999998</v>
      </c>
      <c r="Z11" s="34">
        <v>3</v>
      </c>
      <c r="AA11" s="39">
        <f t="shared" si="0"/>
        <v>2.5285714285714285</v>
      </c>
    </row>
    <row r="12" spans="1:27" ht="14.25" x14ac:dyDescent="0.2">
      <c r="A12" s="28" t="s">
        <v>72</v>
      </c>
      <c r="B12" s="29" t="s">
        <v>73</v>
      </c>
      <c r="C12" s="30">
        <v>2.7</v>
      </c>
      <c r="D12" s="31">
        <v>3</v>
      </c>
      <c r="E12" s="30">
        <v>3</v>
      </c>
      <c r="F12" s="31">
        <v>3</v>
      </c>
      <c r="G12" s="32">
        <v>3.3</v>
      </c>
      <c r="H12" s="31">
        <v>2</v>
      </c>
      <c r="I12" s="30">
        <v>3</v>
      </c>
      <c r="J12" s="31">
        <v>3</v>
      </c>
      <c r="K12" s="32">
        <v>3.3</v>
      </c>
      <c r="L12" s="31">
        <v>3</v>
      </c>
      <c r="M12" s="30">
        <v>3.3</v>
      </c>
      <c r="N12" s="31">
        <v>3</v>
      </c>
      <c r="O12" s="33">
        <v>3</v>
      </c>
      <c r="P12" s="34">
        <v>2</v>
      </c>
      <c r="Q12" s="30">
        <v>3.3</v>
      </c>
      <c r="R12" s="35">
        <v>3</v>
      </c>
      <c r="S12" s="40"/>
      <c r="T12" s="41"/>
      <c r="U12" s="33">
        <v>3.7</v>
      </c>
      <c r="V12" s="34">
        <v>3</v>
      </c>
      <c r="W12" s="36">
        <v>3</v>
      </c>
      <c r="X12" s="37">
        <v>3</v>
      </c>
      <c r="Y12" s="38">
        <v>3.3</v>
      </c>
      <c r="Z12" s="34">
        <v>3</v>
      </c>
      <c r="AA12" s="39">
        <f t="shared" si="0"/>
        <v>3.2785714285714285</v>
      </c>
    </row>
    <row r="13" spans="1:27" ht="14.25" x14ac:dyDescent="0.2">
      <c r="A13" s="28" t="s">
        <v>74</v>
      </c>
      <c r="B13" s="29" t="s">
        <v>75</v>
      </c>
      <c r="C13" s="30">
        <v>2.7</v>
      </c>
      <c r="D13" s="31">
        <v>3</v>
      </c>
      <c r="E13" s="30">
        <v>2.7</v>
      </c>
      <c r="F13" s="31">
        <v>3</v>
      </c>
      <c r="G13" s="32">
        <v>3.7</v>
      </c>
      <c r="H13" s="31">
        <v>2</v>
      </c>
      <c r="I13" s="30">
        <v>2.2999999999999998</v>
      </c>
      <c r="J13" s="31">
        <v>3</v>
      </c>
      <c r="K13" s="32">
        <v>3</v>
      </c>
      <c r="L13" s="31">
        <v>3</v>
      </c>
      <c r="M13" s="30">
        <v>2.2999999999999998</v>
      </c>
      <c r="N13" s="31">
        <v>3</v>
      </c>
      <c r="O13" s="33">
        <v>3</v>
      </c>
      <c r="P13" s="34">
        <v>2</v>
      </c>
      <c r="Q13" s="30">
        <v>2.2999999999999998</v>
      </c>
      <c r="R13" s="35">
        <v>3</v>
      </c>
      <c r="S13" s="40"/>
      <c r="T13" s="41"/>
      <c r="U13" s="33">
        <v>3.3</v>
      </c>
      <c r="V13" s="34">
        <v>3</v>
      </c>
      <c r="W13" s="36">
        <v>3</v>
      </c>
      <c r="X13" s="37">
        <v>3</v>
      </c>
      <c r="Y13" s="40"/>
      <c r="Z13" s="42"/>
      <c r="AA13" s="39">
        <f t="shared" si="0"/>
        <v>2.8909090909090907</v>
      </c>
    </row>
    <row r="14" spans="1:27" ht="14.25" x14ac:dyDescent="0.2">
      <c r="A14" s="28" t="s">
        <v>76</v>
      </c>
      <c r="B14" s="29" t="s">
        <v>77</v>
      </c>
      <c r="C14" s="30">
        <v>4</v>
      </c>
      <c r="D14" s="31">
        <v>3</v>
      </c>
      <c r="E14" s="30">
        <v>4</v>
      </c>
      <c r="F14" s="31">
        <v>3</v>
      </c>
      <c r="G14" s="32">
        <v>4</v>
      </c>
      <c r="H14" s="31">
        <v>2</v>
      </c>
      <c r="I14" s="30">
        <v>3.7</v>
      </c>
      <c r="J14" s="31">
        <v>3</v>
      </c>
      <c r="K14" s="32">
        <v>4</v>
      </c>
      <c r="L14" s="31">
        <v>3</v>
      </c>
      <c r="M14" s="30">
        <v>4</v>
      </c>
      <c r="N14" s="31">
        <v>3</v>
      </c>
      <c r="O14" s="33">
        <v>4</v>
      </c>
      <c r="P14" s="34">
        <v>2</v>
      </c>
      <c r="Q14" s="30">
        <v>4</v>
      </c>
      <c r="R14" s="35">
        <v>3</v>
      </c>
      <c r="S14" s="40"/>
      <c r="T14" s="41"/>
      <c r="U14" s="33">
        <v>4</v>
      </c>
      <c r="V14" s="34">
        <v>3</v>
      </c>
      <c r="W14" s="36">
        <v>4</v>
      </c>
      <c r="X14" s="37">
        <v>3</v>
      </c>
      <c r="Y14" s="38">
        <v>4</v>
      </c>
      <c r="Z14" s="34">
        <v>3</v>
      </c>
      <c r="AA14" s="39">
        <f t="shared" si="0"/>
        <v>4</v>
      </c>
    </row>
    <row r="15" spans="1:27" ht="14.25" x14ac:dyDescent="0.2">
      <c r="A15" s="28" t="s">
        <v>78</v>
      </c>
      <c r="B15" s="29" t="s">
        <v>79</v>
      </c>
      <c r="C15" s="30">
        <v>2.2999999999999998</v>
      </c>
      <c r="D15" s="31">
        <v>3</v>
      </c>
      <c r="E15" s="30">
        <v>3.7</v>
      </c>
      <c r="F15" s="31">
        <v>3</v>
      </c>
      <c r="G15" s="32">
        <v>3.3</v>
      </c>
      <c r="H15" s="31">
        <v>2</v>
      </c>
      <c r="I15" s="30">
        <v>2.2999999999999998</v>
      </c>
      <c r="J15" s="31">
        <v>3</v>
      </c>
      <c r="K15" s="32">
        <v>3</v>
      </c>
      <c r="L15" s="31">
        <v>3</v>
      </c>
      <c r="M15" s="30">
        <v>2.7</v>
      </c>
      <c r="N15" s="31">
        <v>3</v>
      </c>
      <c r="O15" s="33">
        <v>3</v>
      </c>
      <c r="P15" s="34">
        <v>2</v>
      </c>
      <c r="Q15" s="30">
        <v>3.3</v>
      </c>
      <c r="R15" s="35">
        <v>3</v>
      </c>
      <c r="S15" s="40"/>
      <c r="T15" s="41"/>
      <c r="U15" s="33">
        <v>3.3</v>
      </c>
      <c r="V15" s="34">
        <v>3</v>
      </c>
      <c r="W15" s="36">
        <v>3.3</v>
      </c>
      <c r="X15" s="37">
        <v>3</v>
      </c>
      <c r="Y15" s="30">
        <v>2.2999999999999998</v>
      </c>
      <c r="Z15" s="34">
        <v>3</v>
      </c>
      <c r="AA15" s="39">
        <f t="shared" si="0"/>
        <v>2.9142857142857141</v>
      </c>
    </row>
    <row r="16" spans="1:27" ht="14.25" x14ac:dyDescent="0.2">
      <c r="A16" s="28" t="s">
        <v>80</v>
      </c>
      <c r="B16" s="29" t="s">
        <v>81</v>
      </c>
      <c r="C16" s="30">
        <v>2.2999999999999998</v>
      </c>
      <c r="D16" s="31">
        <v>3</v>
      </c>
      <c r="E16" s="30">
        <v>4</v>
      </c>
      <c r="F16" s="31">
        <v>3</v>
      </c>
      <c r="G16" s="32">
        <v>3.3</v>
      </c>
      <c r="H16" s="31">
        <v>2</v>
      </c>
      <c r="I16" s="30">
        <v>2.2999999999999998</v>
      </c>
      <c r="J16" s="31">
        <v>3</v>
      </c>
      <c r="K16" s="32">
        <v>3.7</v>
      </c>
      <c r="L16" s="31">
        <v>3</v>
      </c>
      <c r="M16" s="30">
        <v>3.3</v>
      </c>
      <c r="N16" s="31">
        <v>3</v>
      </c>
      <c r="O16" s="33">
        <v>2.2999999999999998</v>
      </c>
      <c r="P16" s="34">
        <v>2</v>
      </c>
      <c r="Q16" s="30">
        <v>2.2999999999999998</v>
      </c>
      <c r="R16" s="35">
        <v>3</v>
      </c>
      <c r="S16" s="40"/>
      <c r="T16" s="41"/>
      <c r="U16" s="33">
        <v>3.3</v>
      </c>
      <c r="V16" s="34">
        <v>3</v>
      </c>
      <c r="W16" s="36">
        <v>2.7</v>
      </c>
      <c r="X16" s="37">
        <v>3</v>
      </c>
      <c r="Y16" s="30">
        <v>1.5</v>
      </c>
      <c r="Z16" s="34">
        <v>3</v>
      </c>
      <c r="AA16" s="39">
        <f t="shared" si="0"/>
        <v>2.6428571428571428</v>
      </c>
    </row>
    <row r="17" spans="1:27" ht="14.25" x14ac:dyDescent="0.2">
      <c r="A17" s="28" t="s">
        <v>82</v>
      </c>
      <c r="B17" s="29" t="s">
        <v>83</v>
      </c>
      <c r="C17" s="30">
        <v>2</v>
      </c>
      <c r="D17" s="31">
        <v>3</v>
      </c>
      <c r="E17" s="30">
        <v>3</v>
      </c>
      <c r="F17" s="31">
        <v>3</v>
      </c>
      <c r="G17" s="32">
        <v>3.7</v>
      </c>
      <c r="H17" s="31">
        <v>2</v>
      </c>
      <c r="I17" s="30">
        <v>2</v>
      </c>
      <c r="J17" s="31">
        <v>3</v>
      </c>
      <c r="K17" s="32">
        <v>2.7</v>
      </c>
      <c r="L17" s="31">
        <v>3</v>
      </c>
      <c r="M17" s="30">
        <v>2</v>
      </c>
      <c r="N17" s="31">
        <v>3</v>
      </c>
      <c r="O17" s="43"/>
      <c r="P17" s="42"/>
      <c r="Q17" s="30">
        <v>2.7</v>
      </c>
      <c r="R17" s="35">
        <v>3</v>
      </c>
      <c r="S17" s="40"/>
      <c r="T17" s="41"/>
      <c r="U17" s="33">
        <v>3</v>
      </c>
      <c r="V17" s="34">
        <v>3</v>
      </c>
      <c r="W17" s="36">
        <v>2.2999999999999998</v>
      </c>
      <c r="X17" s="37">
        <v>3</v>
      </c>
      <c r="Y17" s="30">
        <v>1.5</v>
      </c>
      <c r="Z17" s="34">
        <v>3</v>
      </c>
      <c r="AA17" s="39">
        <f t="shared" si="0"/>
        <v>2.1999999999999997</v>
      </c>
    </row>
    <row r="18" spans="1:27" ht="14.25" x14ac:dyDescent="0.2">
      <c r="A18" s="28" t="s">
        <v>84</v>
      </c>
      <c r="B18" s="29" t="s">
        <v>85</v>
      </c>
      <c r="C18" s="30">
        <v>3</v>
      </c>
      <c r="D18" s="31">
        <v>3</v>
      </c>
      <c r="E18" s="30">
        <v>3</v>
      </c>
      <c r="F18" s="31">
        <v>3</v>
      </c>
      <c r="G18" s="32">
        <v>4</v>
      </c>
      <c r="H18" s="31">
        <v>2</v>
      </c>
      <c r="I18" s="30">
        <v>3</v>
      </c>
      <c r="J18" s="31">
        <v>3</v>
      </c>
      <c r="K18" s="32">
        <v>3.7</v>
      </c>
      <c r="L18" s="31">
        <v>3</v>
      </c>
      <c r="M18" s="30">
        <v>3</v>
      </c>
      <c r="N18" s="31">
        <v>3</v>
      </c>
      <c r="O18" s="33">
        <v>3.3</v>
      </c>
      <c r="P18" s="34">
        <v>2</v>
      </c>
      <c r="Q18" s="30">
        <v>3.3</v>
      </c>
      <c r="R18" s="35">
        <v>3</v>
      </c>
      <c r="S18" s="30">
        <v>4</v>
      </c>
      <c r="T18" s="31">
        <v>3</v>
      </c>
      <c r="U18" s="40"/>
      <c r="V18" s="42"/>
      <c r="W18" s="36">
        <v>2.7</v>
      </c>
      <c r="X18" s="37">
        <v>3</v>
      </c>
      <c r="Y18" s="38">
        <v>3.7</v>
      </c>
      <c r="Z18" s="34">
        <v>3</v>
      </c>
      <c r="AA18" s="39">
        <f t="shared" si="0"/>
        <v>3.342857142857143</v>
      </c>
    </row>
    <row r="19" spans="1:27" ht="14.25" x14ac:dyDescent="0.2">
      <c r="A19" s="28" t="s">
        <v>86</v>
      </c>
      <c r="B19" s="29" t="s">
        <v>87</v>
      </c>
      <c r="C19" s="30">
        <v>2.2999999999999998</v>
      </c>
      <c r="D19" s="31">
        <v>3</v>
      </c>
      <c r="E19" s="30">
        <v>3</v>
      </c>
      <c r="F19" s="31">
        <v>3</v>
      </c>
      <c r="G19" s="32">
        <v>4</v>
      </c>
      <c r="H19" s="31">
        <v>2</v>
      </c>
      <c r="I19" s="30">
        <v>3.3</v>
      </c>
      <c r="J19" s="31">
        <v>3</v>
      </c>
      <c r="K19" s="32">
        <v>4</v>
      </c>
      <c r="L19" s="31">
        <v>3</v>
      </c>
      <c r="M19" s="30">
        <v>3</v>
      </c>
      <c r="N19" s="31">
        <v>3</v>
      </c>
      <c r="O19" s="33">
        <v>3</v>
      </c>
      <c r="P19" s="34">
        <v>2</v>
      </c>
      <c r="Q19" s="30">
        <v>3</v>
      </c>
      <c r="R19" s="35">
        <v>3</v>
      </c>
      <c r="S19" s="30">
        <v>4</v>
      </c>
      <c r="T19" s="31">
        <v>3</v>
      </c>
      <c r="U19" s="33">
        <v>4</v>
      </c>
      <c r="V19" s="34">
        <v>3</v>
      </c>
      <c r="W19" s="36">
        <v>2</v>
      </c>
      <c r="X19" s="37">
        <v>3</v>
      </c>
      <c r="Y19" s="30">
        <v>1.5</v>
      </c>
      <c r="Z19" s="34">
        <v>3</v>
      </c>
      <c r="AA19" s="39">
        <f t="shared" si="0"/>
        <v>2.9117647058823528</v>
      </c>
    </row>
    <row r="20" spans="1:27" ht="14.25" x14ac:dyDescent="0.2">
      <c r="A20" s="28" t="s">
        <v>88</v>
      </c>
      <c r="B20" s="29" t="s">
        <v>89</v>
      </c>
      <c r="C20" s="30">
        <v>2.2999999999999998</v>
      </c>
      <c r="D20" s="31">
        <v>3</v>
      </c>
      <c r="E20" s="30">
        <v>2.7</v>
      </c>
      <c r="F20" s="31">
        <v>3</v>
      </c>
      <c r="G20" s="32">
        <v>4</v>
      </c>
      <c r="H20" s="31">
        <v>2</v>
      </c>
      <c r="I20" s="30">
        <v>2.2999999999999998</v>
      </c>
      <c r="J20" s="31">
        <v>3</v>
      </c>
      <c r="K20" s="32">
        <v>3</v>
      </c>
      <c r="L20" s="31">
        <v>3</v>
      </c>
      <c r="M20" s="30">
        <v>2.2999999999999998</v>
      </c>
      <c r="N20" s="31">
        <v>3</v>
      </c>
      <c r="O20" s="43"/>
      <c r="P20" s="42"/>
      <c r="Q20" s="30">
        <v>2</v>
      </c>
      <c r="R20" s="35">
        <v>3</v>
      </c>
      <c r="S20" s="40"/>
      <c r="T20" s="41"/>
      <c r="U20" s="33">
        <v>3</v>
      </c>
      <c r="V20" s="34">
        <v>3</v>
      </c>
      <c r="W20" s="36">
        <v>2.7</v>
      </c>
      <c r="X20" s="37">
        <v>3</v>
      </c>
      <c r="Y20" s="30">
        <v>1.5</v>
      </c>
      <c r="Z20" s="34">
        <v>3</v>
      </c>
      <c r="AA20" s="39">
        <f t="shared" si="0"/>
        <v>2.375</v>
      </c>
    </row>
    <row r="21" spans="1:27" ht="14.25" x14ac:dyDescent="0.2">
      <c r="A21" s="28" t="s">
        <v>90</v>
      </c>
      <c r="B21" s="29" t="s">
        <v>91</v>
      </c>
      <c r="C21" s="30">
        <v>3.7</v>
      </c>
      <c r="D21" s="31">
        <v>3</v>
      </c>
      <c r="E21" s="30">
        <v>4</v>
      </c>
      <c r="F21" s="31">
        <v>3</v>
      </c>
      <c r="G21" s="32">
        <v>4</v>
      </c>
      <c r="H21" s="31">
        <v>2</v>
      </c>
      <c r="I21" s="30">
        <v>3.3</v>
      </c>
      <c r="J21" s="31">
        <v>3</v>
      </c>
      <c r="K21" s="32">
        <v>4</v>
      </c>
      <c r="L21" s="31">
        <v>3</v>
      </c>
      <c r="M21" s="30">
        <v>4</v>
      </c>
      <c r="N21" s="31">
        <v>3</v>
      </c>
      <c r="O21" s="33">
        <v>3.7</v>
      </c>
      <c r="P21" s="34">
        <v>2</v>
      </c>
      <c r="Q21" s="30">
        <v>3.7</v>
      </c>
      <c r="R21" s="35">
        <v>3</v>
      </c>
      <c r="S21" s="40"/>
      <c r="T21" s="41"/>
      <c r="U21" s="33">
        <v>3.7</v>
      </c>
      <c r="V21" s="34">
        <v>3</v>
      </c>
      <c r="W21" s="36">
        <v>3.7</v>
      </c>
      <c r="X21" s="37">
        <v>3</v>
      </c>
      <c r="Y21" s="40"/>
      <c r="Z21" s="42"/>
      <c r="AA21" s="39">
        <f t="shared" si="0"/>
        <v>3.7818181818181817</v>
      </c>
    </row>
    <row r="22" spans="1:27" ht="14.25" x14ac:dyDescent="0.2">
      <c r="A22" s="28" t="s">
        <v>92</v>
      </c>
      <c r="B22" s="29" t="s">
        <v>93</v>
      </c>
      <c r="C22" s="30">
        <v>2</v>
      </c>
      <c r="D22" s="31">
        <v>3</v>
      </c>
      <c r="E22" s="30">
        <v>3</v>
      </c>
      <c r="F22" s="31">
        <v>3</v>
      </c>
      <c r="G22" s="32">
        <v>4</v>
      </c>
      <c r="H22" s="31">
        <v>2</v>
      </c>
      <c r="I22" s="30">
        <v>2.7</v>
      </c>
      <c r="J22" s="31">
        <v>3</v>
      </c>
      <c r="K22" s="32">
        <v>3.3</v>
      </c>
      <c r="L22" s="31">
        <v>3</v>
      </c>
      <c r="M22" s="30">
        <v>2.2999999999999998</v>
      </c>
      <c r="N22" s="31">
        <v>3</v>
      </c>
      <c r="O22" s="33">
        <v>2.7</v>
      </c>
      <c r="P22" s="34">
        <v>2</v>
      </c>
      <c r="Q22" s="30">
        <v>3</v>
      </c>
      <c r="R22" s="35">
        <v>3</v>
      </c>
      <c r="S22" s="40"/>
      <c r="T22" s="41"/>
      <c r="U22" s="33">
        <v>3.3</v>
      </c>
      <c r="V22" s="34">
        <v>3</v>
      </c>
      <c r="W22" s="36">
        <v>3.3</v>
      </c>
      <c r="X22" s="37">
        <v>3</v>
      </c>
      <c r="Y22" s="40"/>
      <c r="Z22" s="42"/>
      <c r="AA22" s="39">
        <f t="shared" si="0"/>
        <v>2.9181818181818175</v>
      </c>
    </row>
    <row r="23" spans="1:27" ht="14.25" x14ac:dyDescent="0.2">
      <c r="A23" s="28" t="s">
        <v>94</v>
      </c>
      <c r="B23" s="29" t="s">
        <v>95</v>
      </c>
      <c r="C23" s="30">
        <v>2</v>
      </c>
      <c r="D23" s="31">
        <v>3</v>
      </c>
      <c r="E23" s="30">
        <v>2.2999999999999998</v>
      </c>
      <c r="F23" s="31">
        <v>3</v>
      </c>
      <c r="G23" s="32">
        <v>3.7</v>
      </c>
      <c r="H23" s="31">
        <v>2</v>
      </c>
      <c r="I23" s="44">
        <v>1.5</v>
      </c>
      <c r="J23" s="31">
        <v>3</v>
      </c>
      <c r="K23" s="45">
        <v>3</v>
      </c>
      <c r="L23" s="31">
        <v>3</v>
      </c>
      <c r="M23" s="30">
        <v>2</v>
      </c>
      <c r="N23" s="31">
        <v>3</v>
      </c>
      <c r="O23" s="33">
        <v>3.7</v>
      </c>
      <c r="P23" s="34">
        <v>2</v>
      </c>
      <c r="Q23" s="30">
        <v>3</v>
      </c>
      <c r="R23" s="35">
        <v>3</v>
      </c>
      <c r="S23" s="40"/>
      <c r="T23" s="41"/>
      <c r="U23" s="33">
        <v>3.3</v>
      </c>
      <c r="V23" s="34">
        <v>3</v>
      </c>
      <c r="W23" s="36">
        <v>2.2999999999999998</v>
      </c>
      <c r="X23" s="37">
        <v>3</v>
      </c>
      <c r="Y23" s="40"/>
      <c r="Z23" s="42"/>
      <c r="AA23" s="39">
        <f t="shared" si="0"/>
        <v>2.7454545454545451</v>
      </c>
    </row>
    <row r="24" spans="1:27" ht="14.25" x14ac:dyDescent="0.2">
      <c r="A24" s="28" t="s">
        <v>96</v>
      </c>
      <c r="B24" s="29" t="s">
        <v>97</v>
      </c>
      <c r="C24" s="30">
        <v>2.2999999999999998</v>
      </c>
      <c r="D24" s="31">
        <v>3</v>
      </c>
      <c r="E24" s="30">
        <v>3</v>
      </c>
      <c r="F24" s="31">
        <v>3</v>
      </c>
      <c r="G24" s="32">
        <v>3.3</v>
      </c>
      <c r="H24" s="31">
        <v>2</v>
      </c>
      <c r="I24" s="30">
        <v>1.5</v>
      </c>
      <c r="J24" s="31">
        <v>3</v>
      </c>
      <c r="K24" s="32">
        <v>2.7</v>
      </c>
      <c r="L24" s="31">
        <v>3</v>
      </c>
      <c r="M24" s="30">
        <v>2</v>
      </c>
      <c r="N24" s="31">
        <v>3</v>
      </c>
      <c r="O24" s="33">
        <v>3</v>
      </c>
      <c r="P24" s="34">
        <v>2</v>
      </c>
      <c r="Q24" s="30">
        <v>2.7</v>
      </c>
      <c r="R24" s="35">
        <v>3</v>
      </c>
      <c r="S24" s="40"/>
      <c r="T24" s="41"/>
      <c r="U24" s="33">
        <v>3.7</v>
      </c>
      <c r="V24" s="34">
        <v>3</v>
      </c>
      <c r="W24" s="36">
        <v>2.2999999999999998</v>
      </c>
      <c r="X24" s="37">
        <v>3</v>
      </c>
      <c r="Y24" s="40"/>
      <c r="Z24" s="42"/>
      <c r="AA24" s="39">
        <f t="shared" si="0"/>
        <v>2.7272727272727271</v>
      </c>
    </row>
    <row r="25" spans="1:27" ht="14.25" x14ac:dyDescent="0.2">
      <c r="A25" s="28" t="s">
        <v>98</v>
      </c>
      <c r="B25" s="29" t="s">
        <v>99</v>
      </c>
      <c r="C25" s="30">
        <v>2.2999999999999998</v>
      </c>
      <c r="D25" s="31">
        <v>3</v>
      </c>
      <c r="E25" s="30">
        <v>3.3</v>
      </c>
      <c r="F25" s="31">
        <v>3</v>
      </c>
      <c r="G25" s="32">
        <v>4</v>
      </c>
      <c r="H25" s="31">
        <v>2</v>
      </c>
      <c r="I25" s="30">
        <v>3.7</v>
      </c>
      <c r="J25" s="31">
        <v>3</v>
      </c>
      <c r="K25" s="32">
        <v>3.7</v>
      </c>
      <c r="L25" s="31">
        <v>3</v>
      </c>
      <c r="M25" s="30">
        <v>3.7</v>
      </c>
      <c r="N25" s="31">
        <v>3</v>
      </c>
      <c r="O25" s="33">
        <v>3.3</v>
      </c>
      <c r="P25" s="34">
        <v>2</v>
      </c>
      <c r="Q25" s="30">
        <v>3.7</v>
      </c>
      <c r="R25" s="35">
        <v>3</v>
      </c>
      <c r="S25" s="40"/>
      <c r="T25" s="41"/>
      <c r="U25" s="33">
        <v>3.7</v>
      </c>
      <c r="V25" s="34">
        <v>3</v>
      </c>
      <c r="W25" s="36">
        <v>4</v>
      </c>
      <c r="X25" s="37">
        <v>3</v>
      </c>
      <c r="Y25" s="38">
        <v>3.3</v>
      </c>
      <c r="Z25" s="34">
        <v>3</v>
      </c>
      <c r="AA25" s="39">
        <f t="shared" si="0"/>
        <v>3.6214285714285714</v>
      </c>
    </row>
    <row r="26" spans="1:27" ht="14.25" x14ac:dyDescent="0.2">
      <c r="A26" s="28" t="s">
        <v>100</v>
      </c>
      <c r="B26" s="29" t="s">
        <v>101</v>
      </c>
      <c r="C26" s="30">
        <v>2.7</v>
      </c>
      <c r="D26" s="31">
        <v>3</v>
      </c>
      <c r="E26" s="30">
        <v>3.7</v>
      </c>
      <c r="F26" s="31">
        <v>3</v>
      </c>
      <c r="G26" s="32">
        <v>4</v>
      </c>
      <c r="H26" s="31">
        <v>2</v>
      </c>
      <c r="I26" s="30">
        <v>3</v>
      </c>
      <c r="J26" s="31">
        <v>3</v>
      </c>
      <c r="K26" s="32">
        <v>3.7</v>
      </c>
      <c r="L26" s="31">
        <v>3</v>
      </c>
      <c r="M26" s="30">
        <v>3</v>
      </c>
      <c r="N26" s="31">
        <v>3</v>
      </c>
      <c r="O26" s="33">
        <v>3.3</v>
      </c>
      <c r="P26" s="34">
        <v>2</v>
      </c>
      <c r="Q26" s="30">
        <v>2.7</v>
      </c>
      <c r="R26" s="35">
        <v>3</v>
      </c>
      <c r="S26" s="30">
        <v>4</v>
      </c>
      <c r="T26" s="31">
        <v>3</v>
      </c>
      <c r="U26" s="33">
        <v>3</v>
      </c>
      <c r="V26" s="34">
        <v>3</v>
      </c>
      <c r="W26" s="36">
        <v>4</v>
      </c>
      <c r="X26" s="37">
        <v>3</v>
      </c>
      <c r="Y26" s="38">
        <v>3</v>
      </c>
      <c r="Z26" s="34">
        <v>3</v>
      </c>
      <c r="AA26" s="39">
        <f t="shared" si="0"/>
        <v>3.388235294117647</v>
      </c>
    </row>
    <row r="27" spans="1:27" ht="14.25" x14ac:dyDescent="0.2">
      <c r="A27" s="28" t="s">
        <v>102</v>
      </c>
      <c r="B27" s="29" t="s">
        <v>103</v>
      </c>
      <c r="C27" s="30">
        <v>2</v>
      </c>
      <c r="D27" s="31">
        <v>3</v>
      </c>
      <c r="E27" s="30">
        <v>2.7</v>
      </c>
      <c r="F27" s="31">
        <v>3</v>
      </c>
      <c r="G27" s="32">
        <v>3</v>
      </c>
      <c r="H27" s="31">
        <v>2</v>
      </c>
      <c r="I27" s="44">
        <v>2.7</v>
      </c>
      <c r="J27" s="31">
        <v>3</v>
      </c>
      <c r="K27" s="45">
        <v>3.7</v>
      </c>
      <c r="L27" s="31">
        <v>3</v>
      </c>
      <c r="M27" s="30">
        <v>2.2999999999999998</v>
      </c>
      <c r="N27" s="31">
        <v>3</v>
      </c>
      <c r="O27" s="33">
        <v>3</v>
      </c>
      <c r="P27" s="34">
        <v>2</v>
      </c>
      <c r="Q27" s="30">
        <v>2.7</v>
      </c>
      <c r="R27" s="35">
        <v>3</v>
      </c>
      <c r="S27" s="30">
        <v>4</v>
      </c>
      <c r="T27" s="31">
        <v>3</v>
      </c>
      <c r="U27" s="33">
        <v>3</v>
      </c>
      <c r="V27" s="34">
        <v>3</v>
      </c>
      <c r="W27" s="36">
        <v>3.7</v>
      </c>
      <c r="X27" s="37">
        <v>3</v>
      </c>
      <c r="Y27" s="30">
        <v>2.7</v>
      </c>
      <c r="Z27" s="34">
        <v>3</v>
      </c>
      <c r="AA27" s="39">
        <f t="shared" si="0"/>
        <v>3.1235294117647059</v>
      </c>
    </row>
    <row r="28" spans="1:27" ht="14.25" x14ac:dyDescent="0.2">
      <c r="A28" s="28" t="s">
        <v>104</v>
      </c>
      <c r="B28" s="29" t="s">
        <v>105</v>
      </c>
      <c r="C28" s="30">
        <v>3.3</v>
      </c>
      <c r="D28" s="31">
        <v>3</v>
      </c>
      <c r="E28" s="30">
        <v>3.3</v>
      </c>
      <c r="F28" s="31">
        <v>3</v>
      </c>
      <c r="G28" s="32">
        <v>4</v>
      </c>
      <c r="H28" s="31">
        <v>2</v>
      </c>
      <c r="I28" s="30">
        <v>2.7</v>
      </c>
      <c r="J28" s="31">
        <v>3</v>
      </c>
      <c r="K28" s="32">
        <v>2.7</v>
      </c>
      <c r="L28" s="31">
        <v>3</v>
      </c>
      <c r="M28" s="30">
        <v>2.7</v>
      </c>
      <c r="N28" s="31">
        <v>3</v>
      </c>
      <c r="O28" s="33">
        <v>3</v>
      </c>
      <c r="P28" s="34">
        <v>2</v>
      </c>
      <c r="Q28" s="30">
        <v>2.7</v>
      </c>
      <c r="R28" s="35">
        <v>3</v>
      </c>
      <c r="S28" s="40"/>
      <c r="T28" s="41"/>
      <c r="U28" s="33">
        <v>3</v>
      </c>
      <c r="V28" s="34">
        <v>3</v>
      </c>
      <c r="W28" s="36">
        <v>4</v>
      </c>
      <c r="X28" s="37">
        <v>3</v>
      </c>
      <c r="Y28" s="40"/>
      <c r="Z28" s="42"/>
      <c r="AA28" s="39">
        <f t="shared" si="0"/>
        <v>3.1909090909090909</v>
      </c>
    </row>
    <row r="29" spans="1:27" ht="14.25" x14ac:dyDescent="0.2">
      <c r="A29" s="28" t="s">
        <v>106</v>
      </c>
      <c r="B29" s="29" t="s">
        <v>107</v>
      </c>
      <c r="C29" s="30">
        <v>3.7</v>
      </c>
      <c r="D29" s="31">
        <v>3</v>
      </c>
      <c r="E29" s="30">
        <v>3.7</v>
      </c>
      <c r="F29" s="31">
        <v>3</v>
      </c>
      <c r="G29" s="32">
        <v>4</v>
      </c>
      <c r="H29" s="31">
        <v>2</v>
      </c>
      <c r="I29" s="30">
        <v>2.7</v>
      </c>
      <c r="J29" s="31">
        <v>3</v>
      </c>
      <c r="K29" s="32">
        <v>4</v>
      </c>
      <c r="L29" s="31">
        <v>3</v>
      </c>
      <c r="M29" s="30">
        <v>3.7</v>
      </c>
      <c r="N29" s="31">
        <v>3</v>
      </c>
      <c r="O29" s="33">
        <v>3.7</v>
      </c>
      <c r="P29" s="34">
        <v>2</v>
      </c>
      <c r="Q29" s="30">
        <v>3.3</v>
      </c>
      <c r="R29" s="35">
        <v>3</v>
      </c>
      <c r="S29" s="40"/>
      <c r="T29" s="41"/>
      <c r="U29" s="33">
        <v>4</v>
      </c>
      <c r="V29" s="34">
        <v>3</v>
      </c>
      <c r="W29" s="36">
        <v>4</v>
      </c>
      <c r="X29" s="37">
        <v>3</v>
      </c>
      <c r="Y29" s="40"/>
      <c r="Z29" s="42"/>
      <c r="AA29" s="39">
        <f t="shared" si="0"/>
        <v>3.8636363636363638</v>
      </c>
    </row>
    <row r="30" spans="1:27" ht="14.25" x14ac:dyDescent="0.2">
      <c r="A30" s="28" t="s">
        <v>108</v>
      </c>
      <c r="B30" s="29" t="s">
        <v>109</v>
      </c>
      <c r="C30" s="30">
        <v>3.3</v>
      </c>
      <c r="D30" s="31">
        <v>3</v>
      </c>
      <c r="E30" s="30">
        <v>2.2999999999999998</v>
      </c>
      <c r="F30" s="31">
        <v>3</v>
      </c>
      <c r="G30" s="32">
        <v>3</v>
      </c>
      <c r="H30" s="31">
        <v>2</v>
      </c>
      <c r="I30" s="30">
        <v>2.2999999999999998</v>
      </c>
      <c r="J30" s="31">
        <v>3</v>
      </c>
      <c r="K30" s="32">
        <v>2.2999999999999998</v>
      </c>
      <c r="L30" s="31">
        <v>3</v>
      </c>
      <c r="M30" s="30">
        <v>2.2999999999999998</v>
      </c>
      <c r="N30" s="31">
        <v>3</v>
      </c>
      <c r="O30" s="33">
        <v>3.3</v>
      </c>
      <c r="P30" s="34">
        <v>2</v>
      </c>
      <c r="Q30" s="30">
        <v>3</v>
      </c>
      <c r="R30" s="35">
        <v>3</v>
      </c>
      <c r="S30" s="40"/>
      <c r="T30" s="41"/>
      <c r="U30" s="40"/>
      <c r="V30" s="42"/>
      <c r="W30" s="36">
        <v>3</v>
      </c>
      <c r="X30" s="37">
        <v>3</v>
      </c>
      <c r="Y30" s="40"/>
      <c r="Z30" s="42"/>
      <c r="AA30" s="39">
        <f t="shared" si="0"/>
        <v>2.8125</v>
      </c>
    </row>
    <row r="31" spans="1:27" ht="14.25" x14ac:dyDescent="0.2">
      <c r="A31" s="28" t="s">
        <v>110</v>
      </c>
      <c r="B31" s="29" t="s">
        <v>111</v>
      </c>
      <c r="C31" s="30">
        <v>1.5</v>
      </c>
      <c r="D31" s="31">
        <v>3</v>
      </c>
      <c r="E31" s="30">
        <v>2.2999999999999998</v>
      </c>
      <c r="F31" s="31">
        <v>3</v>
      </c>
      <c r="G31" s="32">
        <v>3.3</v>
      </c>
      <c r="H31" s="31">
        <v>2</v>
      </c>
      <c r="I31" s="30">
        <v>1.5</v>
      </c>
      <c r="J31" s="31">
        <v>3</v>
      </c>
      <c r="K31" s="32">
        <v>3.7</v>
      </c>
      <c r="L31" s="31">
        <v>3</v>
      </c>
      <c r="M31" s="30">
        <v>2.7</v>
      </c>
      <c r="N31" s="31">
        <v>3</v>
      </c>
      <c r="O31" s="33">
        <v>3.7</v>
      </c>
      <c r="P31" s="34">
        <v>2</v>
      </c>
      <c r="Q31" s="30">
        <v>2.7</v>
      </c>
      <c r="R31" s="35">
        <v>3</v>
      </c>
      <c r="S31" s="40"/>
      <c r="T31" s="41"/>
      <c r="U31" s="33">
        <v>3.3</v>
      </c>
      <c r="V31" s="34">
        <v>3</v>
      </c>
      <c r="W31" s="36">
        <v>3.3</v>
      </c>
      <c r="X31" s="37">
        <v>3</v>
      </c>
      <c r="Y31" s="40"/>
      <c r="Z31" s="42"/>
      <c r="AA31" s="39">
        <f t="shared" si="0"/>
        <v>3.209090909090909</v>
      </c>
    </row>
    <row r="32" spans="1:27" ht="14.25" x14ac:dyDescent="0.2">
      <c r="A32" s="28" t="s">
        <v>112</v>
      </c>
      <c r="B32" s="29" t="s">
        <v>113</v>
      </c>
      <c r="C32" s="30">
        <v>2</v>
      </c>
      <c r="D32" s="31">
        <v>3</v>
      </c>
      <c r="E32" s="30">
        <v>3</v>
      </c>
      <c r="F32" s="31">
        <v>3</v>
      </c>
      <c r="G32" s="32">
        <v>4</v>
      </c>
      <c r="H32" s="31">
        <v>2</v>
      </c>
      <c r="I32" s="30">
        <v>4</v>
      </c>
      <c r="J32" s="31">
        <v>3</v>
      </c>
      <c r="K32" s="32">
        <v>4</v>
      </c>
      <c r="L32" s="31">
        <v>3</v>
      </c>
      <c r="M32" s="30">
        <v>4</v>
      </c>
      <c r="N32" s="31">
        <v>3</v>
      </c>
      <c r="O32" s="33">
        <v>3.3</v>
      </c>
      <c r="P32" s="34">
        <v>2</v>
      </c>
      <c r="Q32" s="30">
        <v>3.3</v>
      </c>
      <c r="R32" s="35">
        <v>3</v>
      </c>
      <c r="S32" s="40"/>
      <c r="T32" s="41"/>
      <c r="U32" s="33">
        <v>3.7</v>
      </c>
      <c r="V32" s="34">
        <v>3</v>
      </c>
      <c r="W32" s="36">
        <v>3</v>
      </c>
      <c r="X32" s="37">
        <v>3</v>
      </c>
      <c r="Y32" s="40"/>
      <c r="Z32" s="42"/>
      <c r="AA32" s="39">
        <f t="shared" si="0"/>
        <v>3.5181818181818185</v>
      </c>
    </row>
    <row r="33" spans="1:27" ht="14.25" x14ac:dyDescent="0.2">
      <c r="A33" s="28" t="s">
        <v>114</v>
      </c>
      <c r="B33" s="29" t="s">
        <v>115</v>
      </c>
      <c r="C33" s="30">
        <v>4</v>
      </c>
      <c r="D33" s="31">
        <v>3</v>
      </c>
      <c r="E33" s="30">
        <v>4</v>
      </c>
      <c r="F33" s="31">
        <v>3</v>
      </c>
      <c r="G33" s="32">
        <v>3.7</v>
      </c>
      <c r="H33" s="31">
        <v>2</v>
      </c>
      <c r="I33" s="30">
        <v>3.3</v>
      </c>
      <c r="J33" s="31">
        <v>3</v>
      </c>
      <c r="K33" s="32">
        <v>3.7</v>
      </c>
      <c r="L33" s="31">
        <v>3</v>
      </c>
      <c r="M33" s="30">
        <v>4</v>
      </c>
      <c r="N33" s="31">
        <v>3</v>
      </c>
      <c r="O33" s="33">
        <v>3</v>
      </c>
      <c r="P33" s="34">
        <v>2</v>
      </c>
      <c r="Q33" s="30">
        <v>4</v>
      </c>
      <c r="R33" s="35">
        <v>3</v>
      </c>
      <c r="S33" s="40"/>
      <c r="T33" s="41"/>
      <c r="U33" s="33">
        <v>3.3</v>
      </c>
      <c r="V33" s="34">
        <v>3</v>
      </c>
      <c r="W33" s="36">
        <v>4</v>
      </c>
      <c r="X33" s="37">
        <v>3</v>
      </c>
      <c r="Y33" s="40"/>
      <c r="Z33" s="42"/>
      <c r="AA33" s="39">
        <f t="shared" si="0"/>
        <v>3.627272727272727</v>
      </c>
    </row>
    <row r="34" spans="1:27" ht="14.25" x14ac:dyDescent="0.2">
      <c r="A34" s="28" t="s">
        <v>116</v>
      </c>
      <c r="B34" s="29" t="s">
        <v>117</v>
      </c>
      <c r="C34" s="30">
        <v>2</v>
      </c>
      <c r="D34" s="31">
        <v>3</v>
      </c>
      <c r="E34" s="30">
        <v>2.2999999999999998</v>
      </c>
      <c r="F34" s="31">
        <v>3</v>
      </c>
      <c r="G34" s="32">
        <v>3.7</v>
      </c>
      <c r="H34" s="31">
        <v>2</v>
      </c>
      <c r="I34" s="30">
        <v>2.2999999999999998</v>
      </c>
      <c r="J34" s="31">
        <v>3</v>
      </c>
      <c r="K34" s="32">
        <v>3.3</v>
      </c>
      <c r="L34" s="31">
        <v>3</v>
      </c>
      <c r="M34" s="30">
        <v>2.2999999999999998</v>
      </c>
      <c r="N34" s="31">
        <v>3</v>
      </c>
      <c r="O34" s="33">
        <v>3</v>
      </c>
      <c r="P34" s="34">
        <v>2</v>
      </c>
      <c r="Q34" s="30">
        <v>3.7</v>
      </c>
      <c r="R34" s="35">
        <v>3</v>
      </c>
      <c r="S34" s="40"/>
      <c r="T34" s="41"/>
      <c r="U34" s="33">
        <v>2.7</v>
      </c>
      <c r="V34" s="34">
        <v>3</v>
      </c>
      <c r="W34" s="36">
        <v>4</v>
      </c>
      <c r="X34" s="37">
        <v>3</v>
      </c>
      <c r="Y34" s="38">
        <v>3.3</v>
      </c>
      <c r="Z34" s="34">
        <v>3</v>
      </c>
      <c r="AA34" s="39">
        <f t="shared" si="0"/>
        <v>3.0642857142857141</v>
      </c>
    </row>
    <row r="35" spans="1:27" ht="14.25" x14ac:dyDescent="0.2">
      <c r="A35" s="28" t="s">
        <v>118</v>
      </c>
      <c r="B35" s="29" t="s">
        <v>119</v>
      </c>
      <c r="C35" s="30">
        <v>3.3</v>
      </c>
      <c r="D35" s="31">
        <v>3</v>
      </c>
      <c r="E35" s="30">
        <v>2.7</v>
      </c>
      <c r="F35" s="31">
        <v>3</v>
      </c>
      <c r="G35" s="32">
        <v>2.7</v>
      </c>
      <c r="H35" s="31">
        <v>2</v>
      </c>
      <c r="I35" s="30">
        <v>2.7</v>
      </c>
      <c r="J35" s="31">
        <v>3</v>
      </c>
      <c r="K35" s="32">
        <v>3</v>
      </c>
      <c r="L35" s="31">
        <v>3</v>
      </c>
      <c r="M35" s="30">
        <v>2.2999999999999998</v>
      </c>
      <c r="N35" s="31">
        <v>3</v>
      </c>
      <c r="O35" s="43"/>
      <c r="P35" s="42"/>
      <c r="Q35" s="30">
        <v>2.2999999999999998</v>
      </c>
      <c r="R35" s="35">
        <v>3</v>
      </c>
      <c r="S35" s="40"/>
      <c r="T35" s="41"/>
      <c r="U35" s="33">
        <v>3</v>
      </c>
      <c r="V35" s="34">
        <v>3</v>
      </c>
      <c r="W35" s="36">
        <v>2.2999999999999998</v>
      </c>
      <c r="X35" s="37">
        <v>3</v>
      </c>
      <c r="Y35" s="40"/>
      <c r="Z35" s="42"/>
      <c r="AA35" s="39">
        <f t="shared" si="0"/>
        <v>2.5333333333333332</v>
      </c>
    </row>
    <row r="36" spans="1:27" ht="14.25" x14ac:dyDescent="0.2">
      <c r="A36" s="28" t="s">
        <v>120</v>
      </c>
      <c r="B36" s="29" t="s">
        <v>121</v>
      </c>
      <c r="C36" s="30">
        <v>3.7</v>
      </c>
      <c r="D36" s="31">
        <v>3</v>
      </c>
      <c r="E36" s="30">
        <v>3.7</v>
      </c>
      <c r="F36" s="31">
        <v>3</v>
      </c>
      <c r="G36" s="32">
        <v>4</v>
      </c>
      <c r="H36" s="31">
        <v>2</v>
      </c>
      <c r="I36" s="30">
        <v>3.3</v>
      </c>
      <c r="J36" s="31">
        <v>3</v>
      </c>
      <c r="K36" s="32">
        <v>4</v>
      </c>
      <c r="L36" s="31">
        <v>3</v>
      </c>
      <c r="M36" s="30">
        <v>3.7</v>
      </c>
      <c r="N36" s="31">
        <v>3</v>
      </c>
      <c r="O36" s="33">
        <v>4</v>
      </c>
      <c r="P36" s="34">
        <v>2</v>
      </c>
      <c r="Q36" s="30">
        <v>3</v>
      </c>
      <c r="R36" s="35">
        <v>3</v>
      </c>
      <c r="S36" s="40"/>
      <c r="T36" s="41"/>
      <c r="U36" s="33">
        <v>3.7</v>
      </c>
      <c r="V36" s="34">
        <v>3</v>
      </c>
      <c r="W36" s="36">
        <v>3.7</v>
      </c>
      <c r="X36" s="37">
        <v>3</v>
      </c>
      <c r="Y36" s="30">
        <v>3.3</v>
      </c>
      <c r="Z36" s="34">
        <v>3</v>
      </c>
      <c r="AA36" s="39">
        <f t="shared" si="0"/>
        <v>3.6571428571428575</v>
      </c>
    </row>
    <row r="37" spans="1:27" ht="14.25" x14ac:dyDescent="0.2">
      <c r="A37" s="28" t="s">
        <v>122</v>
      </c>
      <c r="B37" s="29" t="s">
        <v>123</v>
      </c>
      <c r="C37" s="30">
        <v>2.2999999999999998</v>
      </c>
      <c r="D37" s="31">
        <v>3</v>
      </c>
      <c r="E37" s="30">
        <v>3.3</v>
      </c>
      <c r="F37" s="31">
        <v>3</v>
      </c>
      <c r="G37" s="32">
        <v>4</v>
      </c>
      <c r="H37" s="31">
        <v>2</v>
      </c>
      <c r="I37" s="30">
        <v>2.7</v>
      </c>
      <c r="J37" s="31">
        <v>3</v>
      </c>
      <c r="K37" s="32">
        <v>2</v>
      </c>
      <c r="L37" s="31">
        <v>3</v>
      </c>
      <c r="M37" s="30">
        <v>3</v>
      </c>
      <c r="N37" s="31">
        <v>3</v>
      </c>
      <c r="O37" s="33">
        <v>3</v>
      </c>
      <c r="P37" s="34">
        <v>2</v>
      </c>
      <c r="Q37" s="30">
        <v>2.7</v>
      </c>
      <c r="R37" s="35">
        <v>3</v>
      </c>
      <c r="S37" s="40"/>
      <c r="T37" s="41"/>
      <c r="U37" s="33">
        <v>3.3</v>
      </c>
      <c r="V37" s="34">
        <v>3</v>
      </c>
      <c r="W37" s="36">
        <v>2.2999999999999998</v>
      </c>
      <c r="X37" s="37">
        <v>3</v>
      </c>
      <c r="Y37" s="30">
        <v>1.5</v>
      </c>
      <c r="Z37" s="34">
        <v>3</v>
      </c>
      <c r="AA37" s="39">
        <f t="shared" si="0"/>
        <v>2.5928571428571425</v>
      </c>
    </row>
    <row r="38" spans="1:27" ht="14.25" x14ac:dyDescent="0.2">
      <c r="A38" s="28" t="s">
        <v>124</v>
      </c>
      <c r="B38" s="29" t="s">
        <v>125</v>
      </c>
      <c r="C38" s="30">
        <v>2.2999999999999998</v>
      </c>
      <c r="D38" s="31">
        <v>3</v>
      </c>
      <c r="E38" s="30">
        <v>3.3</v>
      </c>
      <c r="F38" s="31">
        <v>3</v>
      </c>
      <c r="G38" s="32">
        <v>4</v>
      </c>
      <c r="H38" s="31">
        <v>2</v>
      </c>
      <c r="I38" s="30">
        <v>2.7</v>
      </c>
      <c r="J38" s="31">
        <v>3</v>
      </c>
      <c r="K38" s="32">
        <v>3</v>
      </c>
      <c r="L38" s="31">
        <v>3</v>
      </c>
      <c r="M38" s="30">
        <v>3</v>
      </c>
      <c r="N38" s="31">
        <v>3</v>
      </c>
      <c r="O38" s="43"/>
      <c r="P38" s="42"/>
      <c r="Q38" s="30">
        <v>3</v>
      </c>
      <c r="R38" s="35">
        <v>3</v>
      </c>
      <c r="S38" s="40"/>
      <c r="T38" s="41"/>
      <c r="U38" s="33">
        <v>3.3</v>
      </c>
      <c r="V38" s="34">
        <v>3</v>
      </c>
      <c r="W38" s="36">
        <v>3</v>
      </c>
      <c r="X38" s="37">
        <v>3</v>
      </c>
      <c r="Y38" s="40"/>
      <c r="Z38" s="42"/>
      <c r="AA38" s="39">
        <f t="shared" si="0"/>
        <v>3.0999999999999996</v>
      </c>
    </row>
    <row r="39" spans="1:27" ht="14.25" x14ac:dyDescent="0.2">
      <c r="A39" s="28" t="s">
        <v>126</v>
      </c>
      <c r="B39" s="29" t="s">
        <v>127</v>
      </c>
      <c r="C39" s="30">
        <v>2</v>
      </c>
      <c r="D39" s="31">
        <v>3</v>
      </c>
      <c r="E39" s="30">
        <v>2.7</v>
      </c>
      <c r="F39" s="31">
        <v>3</v>
      </c>
      <c r="G39" s="32">
        <v>2.7</v>
      </c>
      <c r="H39" s="31">
        <v>2</v>
      </c>
      <c r="I39" s="30">
        <v>2</v>
      </c>
      <c r="J39" s="31">
        <v>3</v>
      </c>
      <c r="K39" s="32">
        <v>1.5</v>
      </c>
      <c r="L39" s="31">
        <v>3</v>
      </c>
      <c r="M39" s="30">
        <v>2.2999999999999998</v>
      </c>
      <c r="N39" s="31">
        <v>3</v>
      </c>
      <c r="O39" s="33">
        <v>3</v>
      </c>
      <c r="P39" s="34">
        <v>2</v>
      </c>
      <c r="Q39" s="30">
        <v>2.2999999999999998</v>
      </c>
      <c r="R39" s="35">
        <v>3</v>
      </c>
      <c r="S39" s="30">
        <v>2</v>
      </c>
      <c r="T39" s="31">
        <v>3</v>
      </c>
      <c r="U39" s="33">
        <v>2.7</v>
      </c>
      <c r="V39" s="34">
        <v>3</v>
      </c>
      <c r="W39" s="36">
        <v>2</v>
      </c>
      <c r="X39" s="37">
        <v>3</v>
      </c>
      <c r="Y39" s="30">
        <v>1.5</v>
      </c>
      <c r="Z39" s="34">
        <v>3</v>
      </c>
      <c r="AA39" s="39">
        <f t="shared" si="0"/>
        <v>2.2058823529411766</v>
      </c>
    </row>
    <row r="40" spans="1:27" ht="14.25" x14ac:dyDescent="0.2">
      <c r="A40" s="28" t="s">
        <v>128</v>
      </c>
      <c r="B40" s="29" t="s">
        <v>129</v>
      </c>
      <c r="C40" s="30">
        <v>2.7</v>
      </c>
      <c r="D40" s="31">
        <v>3</v>
      </c>
      <c r="E40" s="30">
        <v>3.3</v>
      </c>
      <c r="F40" s="31">
        <v>3</v>
      </c>
      <c r="G40" s="32">
        <v>3.3</v>
      </c>
      <c r="H40" s="31">
        <v>2</v>
      </c>
      <c r="I40" s="30">
        <v>2.7</v>
      </c>
      <c r="J40" s="31">
        <v>3</v>
      </c>
      <c r="K40" s="32">
        <v>4</v>
      </c>
      <c r="L40" s="31">
        <v>3</v>
      </c>
      <c r="M40" s="30">
        <v>3</v>
      </c>
      <c r="N40" s="31">
        <v>3</v>
      </c>
      <c r="O40" s="33">
        <v>3</v>
      </c>
      <c r="P40" s="34">
        <v>2</v>
      </c>
      <c r="Q40" s="30">
        <v>3</v>
      </c>
      <c r="R40" s="35">
        <v>3</v>
      </c>
      <c r="S40" s="30">
        <v>4</v>
      </c>
      <c r="T40" s="31">
        <v>3</v>
      </c>
      <c r="U40" s="33">
        <v>3.3</v>
      </c>
      <c r="V40" s="34">
        <v>3</v>
      </c>
      <c r="W40" s="36">
        <v>2.7</v>
      </c>
      <c r="X40" s="37">
        <v>3</v>
      </c>
      <c r="Y40" s="40"/>
      <c r="Z40" s="42"/>
      <c r="AA40" s="39">
        <f t="shared" si="0"/>
        <v>3.2142857142857144</v>
      </c>
    </row>
    <row r="41" spans="1:27" ht="14.25" x14ac:dyDescent="0.2">
      <c r="A41" s="28" t="s">
        <v>130</v>
      </c>
      <c r="B41" s="29" t="s">
        <v>131</v>
      </c>
      <c r="C41" s="30">
        <v>2</v>
      </c>
      <c r="D41" s="31">
        <v>3</v>
      </c>
      <c r="E41" s="30">
        <v>3.3</v>
      </c>
      <c r="F41" s="31">
        <v>3</v>
      </c>
      <c r="G41" s="32">
        <v>4</v>
      </c>
      <c r="H41" s="31">
        <v>2</v>
      </c>
      <c r="I41" s="30">
        <v>2</v>
      </c>
      <c r="J41" s="31">
        <v>3</v>
      </c>
      <c r="K41" s="32">
        <v>4</v>
      </c>
      <c r="L41" s="31">
        <v>3</v>
      </c>
      <c r="M41" s="30">
        <v>3</v>
      </c>
      <c r="N41" s="31">
        <v>3</v>
      </c>
      <c r="O41" s="33">
        <v>3</v>
      </c>
      <c r="P41" s="34">
        <v>2</v>
      </c>
      <c r="Q41" s="30">
        <v>2.7</v>
      </c>
      <c r="R41" s="35">
        <v>3</v>
      </c>
      <c r="S41" s="40"/>
      <c r="T41" s="41"/>
      <c r="U41" s="33">
        <v>3.3</v>
      </c>
      <c r="V41" s="34">
        <v>3</v>
      </c>
      <c r="W41" s="36">
        <v>4</v>
      </c>
      <c r="X41" s="37">
        <v>3</v>
      </c>
      <c r="Y41" s="38">
        <v>3.7</v>
      </c>
      <c r="Z41" s="34">
        <v>3</v>
      </c>
      <c r="AA41" s="39">
        <f t="shared" si="0"/>
        <v>3.4285714285714284</v>
      </c>
    </row>
    <row r="42" spans="1:27" ht="14.25" x14ac:dyDescent="0.2">
      <c r="A42" s="28" t="s">
        <v>132</v>
      </c>
      <c r="B42" s="29" t="s">
        <v>133</v>
      </c>
      <c r="C42" s="30">
        <v>2.2999999999999998</v>
      </c>
      <c r="D42" s="31">
        <v>3</v>
      </c>
      <c r="E42" s="30">
        <v>3.3</v>
      </c>
      <c r="F42" s="31">
        <v>3</v>
      </c>
      <c r="G42" s="32">
        <v>4</v>
      </c>
      <c r="H42" s="31">
        <v>2</v>
      </c>
      <c r="I42" s="30">
        <v>2.7</v>
      </c>
      <c r="J42" s="31">
        <v>3</v>
      </c>
      <c r="K42" s="32">
        <v>3.7</v>
      </c>
      <c r="L42" s="31">
        <v>3</v>
      </c>
      <c r="M42" s="30">
        <v>3.7</v>
      </c>
      <c r="N42" s="31">
        <v>3</v>
      </c>
      <c r="O42" s="33">
        <v>3.7</v>
      </c>
      <c r="P42" s="34">
        <v>2</v>
      </c>
      <c r="Q42" s="30">
        <v>2.7</v>
      </c>
      <c r="R42" s="35">
        <v>3</v>
      </c>
      <c r="S42" s="40"/>
      <c r="T42" s="41"/>
      <c r="U42" s="33">
        <v>4</v>
      </c>
      <c r="V42" s="34">
        <v>3</v>
      </c>
      <c r="W42" s="36">
        <v>3.7</v>
      </c>
      <c r="X42" s="37">
        <v>3</v>
      </c>
      <c r="Y42" s="30">
        <v>3</v>
      </c>
      <c r="Z42" s="34">
        <v>3</v>
      </c>
      <c r="AA42" s="39">
        <f t="shared" si="0"/>
        <v>3.6142857142857143</v>
      </c>
    </row>
    <row r="43" spans="1:27" ht="14.25" x14ac:dyDescent="0.2">
      <c r="A43" s="28" t="s">
        <v>134</v>
      </c>
      <c r="B43" s="29" t="s">
        <v>135</v>
      </c>
      <c r="C43" s="30">
        <v>3.7</v>
      </c>
      <c r="D43" s="31">
        <v>3</v>
      </c>
      <c r="E43" s="30">
        <v>4</v>
      </c>
      <c r="F43" s="31">
        <v>3</v>
      </c>
      <c r="G43" s="32">
        <v>4</v>
      </c>
      <c r="H43" s="31">
        <v>2</v>
      </c>
      <c r="I43" s="30">
        <v>3.3</v>
      </c>
      <c r="J43" s="31">
        <v>3</v>
      </c>
      <c r="K43" s="32">
        <v>3</v>
      </c>
      <c r="L43" s="31">
        <v>3</v>
      </c>
      <c r="M43" s="30">
        <v>2.7</v>
      </c>
      <c r="N43" s="31">
        <v>3</v>
      </c>
      <c r="O43" s="33">
        <v>3</v>
      </c>
      <c r="P43" s="34">
        <v>2</v>
      </c>
      <c r="Q43" s="30">
        <v>3</v>
      </c>
      <c r="R43" s="35">
        <v>3</v>
      </c>
      <c r="S43" s="40"/>
      <c r="T43" s="41"/>
      <c r="U43" s="40"/>
      <c r="V43" s="42"/>
      <c r="W43" s="36">
        <v>3.7</v>
      </c>
      <c r="X43" s="37">
        <v>3</v>
      </c>
      <c r="Y43" s="40"/>
      <c r="Z43" s="42"/>
      <c r="AA43" s="39">
        <f t="shared" si="0"/>
        <v>3.1500000000000004</v>
      </c>
    </row>
    <row r="44" spans="1:27" ht="14.25" x14ac:dyDescent="0.2">
      <c r="A44" s="28" t="s">
        <v>136</v>
      </c>
      <c r="B44" s="29" t="s">
        <v>137</v>
      </c>
      <c r="C44" s="30">
        <v>3.3</v>
      </c>
      <c r="D44" s="31">
        <v>3</v>
      </c>
      <c r="E44" s="30">
        <v>3.7</v>
      </c>
      <c r="F44" s="31">
        <v>3</v>
      </c>
      <c r="G44" s="32">
        <v>4</v>
      </c>
      <c r="H44" s="31">
        <v>2</v>
      </c>
      <c r="I44" s="30">
        <v>3.3</v>
      </c>
      <c r="J44" s="31">
        <v>3</v>
      </c>
      <c r="K44" s="32">
        <v>3</v>
      </c>
      <c r="L44" s="31">
        <v>3</v>
      </c>
      <c r="M44" s="30">
        <v>4</v>
      </c>
      <c r="N44" s="31">
        <v>3</v>
      </c>
      <c r="O44" s="43"/>
      <c r="P44" s="42"/>
      <c r="Q44" s="30">
        <v>2.7</v>
      </c>
      <c r="R44" s="35">
        <v>3</v>
      </c>
      <c r="S44" s="40"/>
      <c r="T44" s="41"/>
      <c r="U44" s="33">
        <v>3.3</v>
      </c>
      <c r="V44" s="34">
        <v>3</v>
      </c>
      <c r="W44" s="36">
        <v>3.7</v>
      </c>
      <c r="X44" s="37">
        <v>3</v>
      </c>
      <c r="Y44" s="38">
        <v>3</v>
      </c>
      <c r="Z44" s="34">
        <v>3</v>
      </c>
      <c r="AA44" s="39">
        <f t="shared" si="0"/>
        <v>3.5</v>
      </c>
    </row>
    <row r="45" spans="1:27" ht="14.25" x14ac:dyDescent="0.2">
      <c r="A45" s="28" t="s">
        <v>138</v>
      </c>
      <c r="B45" s="29" t="s">
        <v>139</v>
      </c>
      <c r="C45" s="30">
        <v>2</v>
      </c>
      <c r="D45" s="31">
        <v>3</v>
      </c>
      <c r="E45" s="30">
        <v>2</v>
      </c>
      <c r="F45" s="31">
        <v>3</v>
      </c>
      <c r="G45" s="32">
        <v>3.3</v>
      </c>
      <c r="H45" s="31">
        <v>2</v>
      </c>
      <c r="I45" s="30">
        <v>2</v>
      </c>
      <c r="J45" s="31">
        <v>3</v>
      </c>
      <c r="K45" s="32">
        <v>2.7</v>
      </c>
      <c r="L45" s="31">
        <v>3</v>
      </c>
      <c r="M45" s="30">
        <v>2.2999999999999998</v>
      </c>
      <c r="N45" s="31">
        <v>3</v>
      </c>
      <c r="O45" s="33">
        <v>3</v>
      </c>
      <c r="P45" s="34">
        <v>2</v>
      </c>
      <c r="Q45" s="30">
        <v>2.2999999999999998</v>
      </c>
      <c r="R45" s="35">
        <v>3</v>
      </c>
      <c r="S45" s="40"/>
      <c r="T45" s="41"/>
      <c r="U45" s="33">
        <v>2.7</v>
      </c>
      <c r="V45" s="34">
        <v>3</v>
      </c>
      <c r="W45" s="36">
        <v>3</v>
      </c>
      <c r="X45" s="37">
        <v>3</v>
      </c>
      <c r="Y45" s="30">
        <v>1.5</v>
      </c>
      <c r="Z45" s="34">
        <v>3</v>
      </c>
      <c r="AA45" s="39">
        <f t="shared" si="0"/>
        <v>2.4642857142857144</v>
      </c>
    </row>
    <row r="46" spans="1:27" ht="15" x14ac:dyDescent="0.2">
      <c r="A46" s="46" t="s">
        <v>140</v>
      </c>
      <c r="B46" s="47" t="s">
        <v>141</v>
      </c>
      <c r="C46" s="30">
        <v>2</v>
      </c>
      <c r="D46" s="31">
        <v>3</v>
      </c>
      <c r="E46" s="30">
        <v>2.7</v>
      </c>
      <c r="F46" s="31">
        <v>3</v>
      </c>
      <c r="G46" s="32">
        <v>2.2999999999999998</v>
      </c>
      <c r="H46" s="31">
        <v>2</v>
      </c>
      <c r="I46" s="30">
        <v>2.2999999999999998</v>
      </c>
      <c r="J46" s="31">
        <v>3</v>
      </c>
      <c r="K46" s="32">
        <v>3.7</v>
      </c>
      <c r="L46" s="31">
        <v>3</v>
      </c>
      <c r="M46" s="30">
        <v>2</v>
      </c>
      <c r="N46" s="31">
        <v>3</v>
      </c>
      <c r="O46" s="33">
        <v>3</v>
      </c>
      <c r="P46" s="34">
        <v>2</v>
      </c>
      <c r="Q46" s="30">
        <v>2.7</v>
      </c>
      <c r="R46" s="35">
        <v>3</v>
      </c>
      <c r="S46" s="30">
        <v>2.7</v>
      </c>
      <c r="T46" s="31">
        <v>3</v>
      </c>
      <c r="U46" s="33">
        <v>2.2999999999999998</v>
      </c>
      <c r="V46" s="34">
        <v>3</v>
      </c>
      <c r="W46" s="36">
        <v>2.7</v>
      </c>
      <c r="X46" s="37">
        <v>3</v>
      </c>
      <c r="Y46" s="38">
        <v>2.2999999999999998</v>
      </c>
      <c r="Z46" s="34">
        <v>3</v>
      </c>
      <c r="AA46" s="39">
        <f t="shared" si="0"/>
        <v>2.4705882352941178</v>
      </c>
    </row>
  </sheetData>
  <mergeCells count="39">
    <mergeCell ref="Y5:Z6"/>
    <mergeCell ref="M5:N6"/>
    <mergeCell ref="O5:P6"/>
    <mergeCell ref="Q5:R6"/>
    <mergeCell ref="S5:T6"/>
    <mergeCell ref="U5:V6"/>
    <mergeCell ref="W5:X6"/>
    <mergeCell ref="A1:A7"/>
    <mergeCell ref="B1:B7"/>
    <mergeCell ref="C1:Z1"/>
    <mergeCell ref="M4:N4"/>
    <mergeCell ref="C3:D3"/>
    <mergeCell ref="E3:H3"/>
    <mergeCell ref="I3:L3"/>
    <mergeCell ref="M3:P3"/>
    <mergeCell ref="C4:D4"/>
    <mergeCell ref="E4:F4"/>
    <mergeCell ref="G4:H4"/>
    <mergeCell ref="I4:J4"/>
    <mergeCell ref="K4:L4"/>
    <mergeCell ref="C5:D6"/>
    <mergeCell ref="E5:F6"/>
    <mergeCell ref="G5:H6"/>
    <mergeCell ref="AA1:AA7"/>
    <mergeCell ref="C2:D2"/>
    <mergeCell ref="E2:H2"/>
    <mergeCell ref="I2:L2"/>
    <mergeCell ref="M2:P2"/>
    <mergeCell ref="Q2:V2"/>
    <mergeCell ref="W2:Z2"/>
    <mergeCell ref="Q3:V3"/>
    <mergeCell ref="W3:Z3"/>
    <mergeCell ref="I5:J6"/>
    <mergeCell ref="K5:L6"/>
    <mergeCell ref="O4:P4"/>
    <mergeCell ref="Q4:R4"/>
    <mergeCell ref="S4:V4"/>
    <mergeCell ref="W4:X4"/>
    <mergeCell ref="Y4:Z4"/>
  </mergeCells>
  <conditionalFormatting sqref="A8:AA46">
    <cfRule type="expression" dxfId="23" priority="1">
      <formula>$AA8=MAX($AA$8:$AA$46)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1D4B2C"/>
  </sheetPr>
  <dimension ref="A1:T180"/>
  <sheetViews>
    <sheetView workbookViewId="0">
      <selection activeCell="A11" sqref="A11"/>
    </sheetView>
  </sheetViews>
  <sheetFormatPr defaultRowHeight="12.75" x14ac:dyDescent="0.2"/>
  <cols>
    <col min="1" max="1" width="9.25" bestFit="1" customWidth="1"/>
    <col min="2" max="2" width="11.875" bestFit="1" customWidth="1"/>
  </cols>
  <sheetData>
    <row r="1" spans="1:18" x14ac:dyDescent="0.2">
      <c r="A1" s="5">
        <v>1</v>
      </c>
      <c r="B1" s="5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">
      <c r="A2" s="5">
        <v>2</v>
      </c>
      <c r="B2" s="5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">
      <c r="A3" s="5">
        <v>3</v>
      </c>
      <c r="B3" s="5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">
      <c r="A4" s="5">
        <v>4</v>
      </c>
      <c r="B4" s="5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5">
        <v>5</v>
      </c>
      <c r="B5" s="5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8" t="s">
        <v>222</v>
      </c>
      <c r="B7" s="8" t="s">
        <v>223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8" t="s">
        <v>224</v>
      </c>
      <c r="B8" s="8" t="s">
        <v>225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8" t="s">
        <v>226</v>
      </c>
      <c r="B9" s="8" t="s">
        <v>227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5" t="s">
        <v>142</v>
      </c>
      <c r="B11" s="5" t="s">
        <v>143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">
      <c r="A13" s="5" t="s">
        <v>144</v>
      </c>
      <c r="B13" s="5" t="s">
        <v>145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">
      <c r="A14" s="5" t="s">
        <v>146</v>
      </c>
      <c r="B14" s="5" t="s">
        <v>147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">
      <c r="A15" s="5" t="s">
        <v>148</v>
      </c>
      <c r="B15" s="5" t="s">
        <v>149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">
      <c r="A16" s="5" t="s">
        <v>150</v>
      </c>
      <c r="B16" s="5" t="s">
        <v>151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A17" s="5" t="s">
        <v>152</v>
      </c>
      <c r="B17" s="5" t="s">
        <v>153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A18" s="5" t="s">
        <v>154</v>
      </c>
      <c r="B18" s="5" t="s">
        <v>155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A19" s="5" t="s">
        <v>156</v>
      </c>
      <c r="B19" s="5" t="s">
        <v>157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5" t="s">
        <v>158</v>
      </c>
      <c r="B20" s="5" t="s">
        <v>159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A21" s="5" t="s">
        <v>160</v>
      </c>
      <c r="B21" s="5" t="s">
        <v>161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5" t="s">
        <v>162</v>
      </c>
      <c r="B22" s="5" t="s">
        <v>163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5" t="s">
        <v>164</v>
      </c>
      <c r="B24" s="5" t="s">
        <v>165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5" t="s">
        <v>166</v>
      </c>
      <c r="B28" s="5" t="s">
        <v>167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5" t="s">
        <v>166</v>
      </c>
      <c r="B30" s="5" t="s">
        <v>168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5" t="s">
        <v>144</v>
      </c>
      <c r="B31" s="5" t="s">
        <v>169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5" t="s">
        <v>170</v>
      </c>
      <c r="B32" s="5" t="s">
        <v>171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5" t="s">
        <v>150</v>
      </c>
      <c r="B33" s="5" t="s">
        <v>151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5" t="s">
        <v>152</v>
      </c>
      <c r="B34" s="5" t="s">
        <v>153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5" t="s">
        <v>154</v>
      </c>
      <c r="B35" s="5" t="s">
        <v>155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5" t="s">
        <v>156</v>
      </c>
      <c r="B36" s="5" t="s">
        <v>157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5" t="s">
        <v>158</v>
      </c>
      <c r="B37" s="5" t="s">
        <v>159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5" t="s">
        <v>160</v>
      </c>
      <c r="B38" s="5" t="s">
        <v>161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5" t="s">
        <v>162</v>
      </c>
      <c r="B39" s="5" t="s">
        <v>163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5" t="s">
        <v>164</v>
      </c>
      <c r="B41" s="5" t="s">
        <v>165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5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5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5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5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5" t="s">
        <v>172</v>
      </c>
      <c r="B47" s="5" t="s">
        <v>173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5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5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5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5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5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5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5" t="s">
        <v>174</v>
      </c>
      <c r="B60" s="5" t="s">
        <v>175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5" t="s">
        <v>176</v>
      </c>
      <c r="B61" s="5" t="s">
        <v>177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5" t="s">
        <v>176</v>
      </c>
      <c r="B62" s="5" t="s">
        <v>178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5" t="s">
        <v>179</v>
      </c>
      <c r="B63" s="5" t="s">
        <v>180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5" t="s">
        <v>179</v>
      </c>
      <c r="B64" s="5" t="s">
        <v>181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5" t="s">
        <v>182</v>
      </c>
      <c r="B65" s="5" t="s">
        <v>183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5" t="s">
        <v>184</v>
      </c>
      <c r="B66" s="5" t="s">
        <v>185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5"/>
      <c r="B67" s="5" t="s">
        <v>186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5"/>
      <c r="B68" s="5" t="s">
        <v>187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5" t="s">
        <v>188</v>
      </c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5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5"/>
      <c r="B71" s="5" t="s">
        <v>189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5" t="s">
        <v>190</v>
      </c>
      <c r="B72" s="5" t="s">
        <v>191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5"/>
      <c r="B73" s="5" t="s">
        <v>192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5"/>
      <c r="B74" s="5" t="s">
        <v>193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5"/>
      <c r="B75" s="5" t="s">
        <v>194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5"/>
      <c r="B76" s="5" t="s">
        <v>195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5"/>
      <c r="B77" s="5" t="s">
        <v>196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5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5"/>
      <c r="B80" s="5" t="s">
        <v>197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5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5" t="s">
        <v>198</v>
      </c>
      <c r="B82" s="5" t="s">
        <v>199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">
      <c r="A84" s="5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">
      <c r="A85" s="5" t="s">
        <v>200</v>
      </c>
      <c r="B85" s="5" t="s">
        <v>201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">
      <c r="A86" s="5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">
      <c r="A87" s="5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">
      <c r="A88" s="5" t="s">
        <v>202</v>
      </c>
      <c r="B88" s="5" t="s">
        <v>203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">
      <c r="A89" s="5" t="s">
        <v>204</v>
      </c>
      <c r="B89" s="5" t="s">
        <v>205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">
      <c r="A90" s="5" t="s">
        <v>206</v>
      </c>
      <c r="B90" s="5" t="s">
        <v>207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">
      <c r="A91" s="5" t="s">
        <v>208</v>
      </c>
      <c r="B91" s="5" t="s">
        <v>209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">
      <c r="A92" s="5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5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5" t="s">
        <v>210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5" t="s">
        <v>211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5" t="s">
        <v>212</v>
      </c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20" x14ac:dyDescent="0.2">
      <c r="A97" s="5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20" x14ac:dyDescent="0.2">
      <c r="A98" s="5" t="s">
        <v>213</v>
      </c>
      <c r="B98" s="5" t="s">
        <v>214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20" x14ac:dyDescent="0.2">
      <c r="A99" s="5" t="s">
        <v>215</v>
      </c>
      <c r="B99" s="5" t="s">
        <v>216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20" x14ac:dyDescent="0.2">
      <c r="A100" s="5" t="s">
        <v>217</v>
      </c>
      <c r="B100" s="5" t="s">
        <v>218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20" x14ac:dyDescent="0.2">
      <c r="A101" s="5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20" x14ac:dyDescent="0.2">
      <c r="A102" s="5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20" x14ac:dyDescent="0.2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20" x14ac:dyDescent="0.2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20" x14ac:dyDescent="0.2">
      <c r="A105" s="5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20" x14ac:dyDescent="0.2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20" x14ac:dyDescent="0.2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20" x14ac:dyDescent="0.2">
      <c r="A108" s="5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x14ac:dyDescent="0.2">
      <c r="A109" s="5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x14ac:dyDescent="0.2">
      <c r="A111" s="5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x14ac:dyDescent="0.2">
      <c r="A112" s="5" t="s">
        <v>219</v>
      </c>
      <c r="B112" s="5" t="s">
        <v>220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x14ac:dyDescent="0.2">
      <c r="A113" s="5" t="s">
        <v>221</v>
      </c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x14ac:dyDescent="0.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x14ac:dyDescent="0.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x14ac:dyDescent="0.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x14ac:dyDescent="0.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x14ac:dyDescent="0.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x14ac:dyDescent="0.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x14ac:dyDescent="0.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x14ac:dyDescent="0.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3:20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3:20" x14ac:dyDescent="0.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3:20" x14ac:dyDescent="0.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3:20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3:20" x14ac:dyDescent="0.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3:20" x14ac:dyDescent="0.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3:20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3:20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3:20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3:20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3:20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3:20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3:20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3:20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3:20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3:20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3:20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3:20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3:20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3:20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3:20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3:20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3:20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3:20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3:20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3:20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3:20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3:20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3:20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3:20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3:20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3:20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3:20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3:20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3:20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3:20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3:20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3:20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3:20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3:20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3:20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3:20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3:20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3:20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3:20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3:20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3:20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3:20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3:20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3:20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3:20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3:20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</sheetData>
  <conditionalFormatting sqref="A7:B113">
    <cfRule type="expression" dxfId="22" priority="1">
      <formula>MID($A7,3,5)&lt;&gt;MID($B7,4,5)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153720"/>
  </sheetPr>
  <dimension ref="A1:AN68"/>
  <sheetViews>
    <sheetView workbookViewId="0"/>
  </sheetViews>
  <sheetFormatPr defaultRowHeight="12.75" x14ac:dyDescent="0.2"/>
  <cols>
    <col min="1" max="1" width="21.375" bestFit="1" customWidth="1"/>
    <col min="2" max="7" width="6" customWidth="1"/>
  </cols>
  <sheetData>
    <row r="1" spans="1:40" ht="15" x14ac:dyDescent="0.25">
      <c r="A1" s="48"/>
      <c r="B1" s="49">
        <v>1</v>
      </c>
      <c r="C1" s="49">
        <v>2</v>
      </c>
      <c r="D1" s="49">
        <v>3</v>
      </c>
      <c r="E1" s="49">
        <v>4</v>
      </c>
      <c r="F1" s="49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x14ac:dyDescent="0.2">
      <c r="A2" s="5" t="s">
        <v>228</v>
      </c>
      <c r="B2" s="5" t="s">
        <v>229</v>
      </c>
      <c r="C2" s="5" t="s">
        <v>229</v>
      </c>
      <c r="D2" s="5" t="s">
        <v>230</v>
      </c>
      <c r="E2" s="5" t="s">
        <v>230</v>
      </c>
      <c r="F2" s="5" t="s">
        <v>229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x14ac:dyDescent="0.2">
      <c r="A3" s="5" t="s">
        <v>231</v>
      </c>
      <c r="B3" s="5" t="s">
        <v>229</v>
      </c>
      <c r="C3" s="5" t="s">
        <v>229</v>
      </c>
      <c r="D3" s="5" t="s">
        <v>232</v>
      </c>
      <c r="E3" s="5" t="s">
        <v>232</v>
      </c>
      <c r="F3" s="5" t="s">
        <v>229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">
      <c r="A4" s="5" t="s">
        <v>233</v>
      </c>
      <c r="B4" s="5" t="s">
        <v>229</v>
      </c>
      <c r="C4" s="5" t="s">
        <v>229</v>
      </c>
      <c r="D4" s="5" t="s">
        <v>232</v>
      </c>
      <c r="E4" s="5" t="s">
        <v>232</v>
      </c>
      <c r="F4" s="5" t="s">
        <v>229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">
      <c r="A5" s="5" t="s">
        <v>234</v>
      </c>
      <c r="B5" s="5" t="s">
        <v>229</v>
      </c>
      <c r="C5" s="5" t="s">
        <v>229</v>
      </c>
      <c r="D5" s="5" t="s">
        <v>229</v>
      </c>
      <c r="E5" s="5" t="s">
        <v>229</v>
      </c>
      <c r="F5" s="5" t="s">
        <v>229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2">
      <c r="A6" s="5" t="s">
        <v>235</v>
      </c>
      <c r="B6" s="5" t="s">
        <v>229</v>
      </c>
      <c r="C6" s="5" t="s">
        <v>229</v>
      </c>
      <c r="D6" s="5" t="s">
        <v>232</v>
      </c>
      <c r="E6" s="5" t="s">
        <v>232</v>
      </c>
      <c r="F6" s="5" t="s">
        <v>232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5" t="s">
        <v>236</v>
      </c>
      <c r="B7" s="5" t="s">
        <v>229</v>
      </c>
      <c r="C7" s="5" t="s">
        <v>229</v>
      </c>
      <c r="D7" s="5" t="s">
        <v>232</v>
      </c>
      <c r="E7" s="5" t="s">
        <v>232</v>
      </c>
      <c r="F7" s="5" t="s">
        <v>232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2">
      <c r="A8" s="5" t="s">
        <v>237</v>
      </c>
      <c r="B8" s="5" t="s">
        <v>229</v>
      </c>
      <c r="C8" s="5" t="s">
        <v>229</v>
      </c>
      <c r="D8" s="5" t="s">
        <v>229</v>
      </c>
      <c r="E8" s="5" t="s">
        <v>229</v>
      </c>
      <c r="F8" s="5" t="s">
        <v>229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2">
      <c r="A9" s="5" t="s">
        <v>238</v>
      </c>
      <c r="B9" s="5" t="s">
        <v>229</v>
      </c>
      <c r="C9" s="5" t="s">
        <v>229</v>
      </c>
      <c r="D9" s="5" t="s">
        <v>232</v>
      </c>
      <c r="E9" s="5" t="s">
        <v>232</v>
      </c>
      <c r="F9" s="5" t="s">
        <v>229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2">
      <c r="A10" s="5" t="s">
        <v>239</v>
      </c>
      <c r="B10" s="5" t="s">
        <v>229</v>
      </c>
      <c r="C10" s="5" t="s">
        <v>229</v>
      </c>
      <c r="D10" s="5" t="s">
        <v>229</v>
      </c>
      <c r="E10" s="5" t="s">
        <v>229</v>
      </c>
      <c r="F10" s="5" t="s">
        <v>229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2">
      <c r="A11" s="5" t="s">
        <v>240</v>
      </c>
      <c r="B11" s="5" t="s">
        <v>232</v>
      </c>
      <c r="C11" s="5" t="s">
        <v>229</v>
      </c>
      <c r="D11" s="5" t="s">
        <v>229</v>
      </c>
      <c r="E11" s="5" t="s">
        <v>232</v>
      </c>
      <c r="F11" s="5" t="s">
        <v>232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40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40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4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40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4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40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4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4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4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</sheetData>
  <conditionalFormatting sqref="A2">
    <cfRule type="expression" dxfId="21" priority="3">
      <formula>COUNTIF(B2:F2,"No")</formula>
    </cfRule>
    <cfRule type="expression" dxfId="20" priority="4">
      <formula>COUNTIF(B2:F2,"Yes")=5</formula>
    </cfRule>
  </conditionalFormatting>
  <conditionalFormatting sqref="A3:A11">
    <cfRule type="expression" dxfId="19" priority="1">
      <formula>COUNTIF(B3:F3,"No")</formula>
    </cfRule>
    <cfRule type="expression" dxfId="18" priority="2">
      <formula>COUNTIF(B3:F3,"Yes")=5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1D4B2C"/>
  </sheetPr>
  <dimension ref="A1:AK59"/>
  <sheetViews>
    <sheetView workbookViewId="0">
      <selection activeCell="B19" sqref="B19"/>
    </sheetView>
  </sheetViews>
  <sheetFormatPr defaultRowHeight="12.75" x14ac:dyDescent="0.2"/>
  <cols>
    <col min="1" max="1" width="14.875" style="58" bestFit="1" customWidth="1"/>
    <col min="2" max="2" width="13.25" style="58" bestFit="1" customWidth="1"/>
    <col min="3" max="3" width="14.625" style="59" bestFit="1" customWidth="1"/>
    <col min="4" max="4" width="9.375" style="57" bestFit="1" customWidth="1"/>
    <col min="5" max="16384" width="9" style="57"/>
  </cols>
  <sheetData>
    <row r="1" spans="1:37" s="55" customFormat="1" x14ac:dyDescent="0.2">
      <c r="A1" s="50" t="s">
        <v>241</v>
      </c>
      <c r="B1" s="51" t="s">
        <v>242</v>
      </c>
      <c r="C1" s="50" t="s">
        <v>243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">
      <c r="A2" s="52">
        <v>610182</v>
      </c>
      <c r="B2" s="60">
        <f ca="1">TODAY()</f>
        <v>42172</v>
      </c>
      <c r="C2" s="53" t="s">
        <v>244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">
      <c r="A3" s="52">
        <v>610177</v>
      </c>
      <c r="B3" s="60">
        <f ca="1">B2+1</f>
        <v>42173</v>
      </c>
      <c r="C3" s="53" t="s">
        <v>245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">
      <c r="A4" s="52">
        <v>609998</v>
      </c>
      <c r="B4" s="60">
        <f t="shared" ref="B4:B19" ca="1" si="0">B3+1</f>
        <v>42174</v>
      </c>
      <c r="C4" s="53" t="s">
        <v>246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2">
      <c r="A5" s="52">
        <v>609966</v>
      </c>
      <c r="B5" s="60">
        <f t="shared" ca="1" si="0"/>
        <v>42175</v>
      </c>
      <c r="C5" s="53" t="s">
        <v>247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x14ac:dyDescent="0.2">
      <c r="A6" s="52">
        <v>609603</v>
      </c>
      <c r="B6" s="60">
        <f t="shared" ca="1" si="0"/>
        <v>42176</v>
      </c>
      <c r="C6" s="53" t="s">
        <v>248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">
      <c r="A7" s="52">
        <v>609272</v>
      </c>
      <c r="B7" s="60">
        <f t="shared" ca="1" si="0"/>
        <v>42177</v>
      </c>
      <c r="C7" s="53" t="s">
        <v>246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">
      <c r="A8" s="54">
        <v>604183</v>
      </c>
      <c r="B8" s="60">
        <f t="shared" ca="1" si="0"/>
        <v>42178</v>
      </c>
      <c r="C8" s="53" t="s">
        <v>246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x14ac:dyDescent="0.2">
      <c r="A9" s="54">
        <v>607467</v>
      </c>
      <c r="B9" s="60">
        <f t="shared" ca="1" si="0"/>
        <v>42179</v>
      </c>
      <c r="C9" s="53" t="s">
        <v>249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">
      <c r="A10" s="54">
        <v>608323</v>
      </c>
      <c r="B10" s="60">
        <f t="shared" ca="1" si="0"/>
        <v>42180</v>
      </c>
      <c r="C10" s="53" t="s">
        <v>246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x14ac:dyDescent="0.2">
      <c r="A11" s="54">
        <v>609265</v>
      </c>
      <c r="B11" s="60">
        <f t="shared" ca="1" si="0"/>
        <v>42181</v>
      </c>
      <c r="C11" s="53" t="s">
        <v>246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x14ac:dyDescent="0.2">
      <c r="A12" s="54">
        <v>609813</v>
      </c>
      <c r="B12" s="60">
        <f t="shared" ca="1" si="0"/>
        <v>42182</v>
      </c>
      <c r="C12" s="53" t="s">
        <v>245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x14ac:dyDescent="0.2">
      <c r="A13" s="54">
        <v>609963</v>
      </c>
      <c r="B13" s="60">
        <f t="shared" ca="1" si="0"/>
        <v>42183</v>
      </c>
      <c r="C13" s="53" t="s">
        <v>248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x14ac:dyDescent="0.2">
      <c r="A14" s="54">
        <v>610053</v>
      </c>
      <c r="B14" s="60">
        <f t="shared" ca="1" si="0"/>
        <v>42184</v>
      </c>
      <c r="C14" s="53" t="s">
        <v>250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x14ac:dyDescent="0.2">
      <c r="A15" s="54">
        <v>610176</v>
      </c>
      <c r="B15" s="60">
        <f t="shared" ca="1" si="0"/>
        <v>42185</v>
      </c>
      <c r="C15" s="53" t="s">
        <v>245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x14ac:dyDescent="0.2">
      <c r="A16" s="54">
        <v>610290</v>
      </c>
      <c r="B16" s="60">
        <f t="shared" ca="1" si="0"/>
        <v>42186</v>
      </c>
      <c r="C16" s="53" t="s">
        <v>246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x14ac:dyDescent="0.2">
      <c r="A17" s="54">
        <v>610482</v>
      </c>
      <c r="B17" s="60">
        <f t="shared" ca="1" si="0"/>
        <v>42187</v>
      </c>
      <c r="C17" s="53" t="s">
        <v>246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x14ac:dyDescent="0.2">
      <c r="A18" s="52">
        <v>609336</v>
      </c>
      <c r="B18" s="60">
        <f t="shared" ca="1" si="0"/>
        <v>42188</v>
      </c>
      <c r="C18" s="53" t="s">
        <v>250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x14ac:dyDescent="0.2">
      <c r="A19" s="52">
        <v>610177</v>
      </c>
      <c r="B19" s="60">
        <f t="shared" ca="1" si="0"/>
        <v>42189</v>
      </c>
      <c r="C19" s="53" t="s">
        <v>245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2">
      <c r="A56" s="6"/>
      <c r="B56" s="6"/>
      <c r="C56" s="6"/>
      <c r="D56" s="6"/>
      <c r="E56" s="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</row>
    <row r="57" spans="1:37" x14ac:dyDescent="0.2">
      <c r="A57" s="6"/>
      <c r="B57" s="6"/>
      <c r="C57" s="6"/>
      <c r="D57" s="6"/>
      <c r="E57" s="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</row>
    <row r="58" spans="1:37" x14ac:dyDescent="0.2">
      <c r="A58" s="6"/>
      <c r="B58" s="6"/>
      <c r="C58" s="6"/>
      <c r="D58" s="6"/>
      <c r="E58" s="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1:37" x14ac:dyDescent="0.2">
      <c r="A59" s="6"/>
      <c r="B59" s="6"/>
      <c r="C59" s="6"/>
      <c r="D59" s="6"/>
      <c r="E59" s="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</row>
  </sheetData>
  <conditionalFormatting sqref="B2:B19">
    <cfRule type="expression" dxfId="17" priority="1">
      <formula>IF(TODAY()+1=WORKDAY(B2,0,2),TODAY()+1,"""""""")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153720"/>
  </sheetPr>
  <dimension ref="A1:R83"/>
  <sheetViews>
    <sheetView showGridLines="0" workbookViewId="0">
      <selection activeCell="D4" sqref="D4"/>
    </sheetView>
  </sheetViews>
  <sheetFormatPr defaultRowHeight="12.75" x14ac:dyDescent="0.2"/>
  <cols>
    <col min="1" max="2" width="10" bestFit="1" customWidth="1"/>
    <col min="4" max="4" width="13.75" bestFit="1" customWidth="1"/>
  </cols>
  <sheetData>
    <row r="1" spans="1:18" ht="13.5" thickBot="1" x14ac:dyDescent="0.25">
      <c r="A1" s="64" t="s">
        <v>251</v>
      </c>
      <c r="B1" s="65" t="s">
        <v>252</v>
      </c>
      <c r="C1" s="61"/>
      <c r="D1" s="65" t="s">
        <v>253</v>
      </c>
      <c r="E1" s="61"/>
      <c r="F1" s="6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">
      <c r="A2" s="63">
        <v>42091</v>
      </c>
      <c r="B2" s="63">
        <v>42097</v>
      </c>
      <c r="C2" s="61"/>
      <c r="D2" s="62">
        <v>42180</v>
      </c>
      <c r="E2" s="61"/>
      <c r="F2" s="6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">
      <c r="A3" s="63">
        <v>42098</v>
      </c>
      <c r="B3" s="63">
        <v>42104</v>
      </c>
      <c r="C3" s="61"/>
      <c r="D3" s="63">
        <v>42546</v>
      </c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">
      <c r="A4" s="63">
        <v>42180</v>
      </c>
      <c r="B4" s="63">
        <v>42111</v>
      </c>
      <c r="C4" s="61"/>
      <c r="D4" s="63">
        <v>42768</v>
      </c>
      <c r="E4" s="61"/>
      <c r="F4" s="6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63">
        <v>42112</v>
      </c>
      <c r="B5" s="63">
        <v>42546</v>
      </c>
      <c r="C5" s="61"/>
      <c r="D5" s="61"/>
      <c r="E5" s="61"/>
      <c r="F5" s="6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63">
        <v>42119</v>
      </c>
      <c r="B6" s="63">
        <v>42125</v>
      </c>
      <c r="C6" s="61"/>
      <c r="D6" s="61"/>
      <c r="E6" s="61"/>
      <c r="F6" s="61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63">
        <v>42126</v>
      </c>
      <c r="B7" s="63">
        <v>42132</v>
      </c>
      <c r="C7" s="61"/>
      <c r="D7" s="61"/>
      <c r="E7" s="61"/>
      <c r="F7" s="6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63">
        <v>42133</v>
      </c>
      <c r="B8" s="63">
        <v>42139</v>
      </c>
      <c r="C8" s="61"/>
      <c r="D8" s="61"/>
      <c r="E8" s="61"/>
      <c r="F8" s="6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63">
        <v>42140</v>
      </c>
      <c r="B9" s="63">
        <v>42146</v>
      </c>
      <c r="C9" s="61"/>
      <c r="D9" s="61"/>
      <c r="E9" s="61"/>
      <c r="F9" s="6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">
      <c r="A10" s="63">
        <v>42147</v>
      </c>
      <c r="B10" s="63">
        <v>42768</v>
      </c>
      <c r="C10" s="61"/>
      <c r="D10" s="61"/>
      <c r="E10" s="61"/>
      <c r="F10" s="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61"/>
      <c r="B11" s="61"/>
      <c r="C11" s="61"/>
      <c r="D11" s="61"/>
      <c r="E11" s="61"/>
      <c r="F11" s="6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">
      <c r="A12" s="61"/>
      <c r="B12" s="61"/>
      <c r="C12" s="61"/>
      <c r="D12" s="61"/>
      <c r="E12" s="61"/>
      <c r="F12" s="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">
      <c r="A13" s="61"/>
      <c r="B13" s="61"/>
      <c r="C13" s="61"/>
      <c r="D13" s="61"/>
      <c r="E13" s="61"/>
      <c r="F13" s="6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">
      <c r="A14" s="61"/>
      <c r="B14" s="61"/>
      <c r="C14" s="61"/>
      <c r="D14" s="61"/>
      <c r="E14" s="61"/>
      <c r="F14" s="6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">
      <c r="A15" s="61"/>
      <c r="B15" s="61"/>
      <c r="C15" s="61"/>
      <c r="D15" s="61"/>
      <c r="E15" s="61"/>
      <c r="F15" s="6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">
      <c r="A16" s="61"/>
      <c r="B16" s="61"/>
      <c r="C16" s="61"/>
      <c r="D16" s="61"/>
      <c r="E16" s="61"/>
      <c r="F16" s="6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</sheetData>
  <conditionalFormatting sqref="A2:B10">
    <cfRule type="expression" dxfId="16" priority="1">
      <formula>IF(OR(A2=$D$2,A2=$D$3,A2=$D$4),TRUE)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1D4B2C"/>
  </sheetPr>
  <dimension ref="A1:AC349"/>
  <sheetViews>
    <sheetView showGridLines="0" workbookViewId="0">
      <selection activeCell="E1" sqref="E1"/>
    </sheetView>
  </sheetViews>
  <sheetFormatPr defaultRowHeight="12.75" x14ac:dyDescent="0.2"/>
  <cols>
    <col min="1" max="1" width="10.75" bestFit="1" customWidth="1"/>
  </cols>
  <sheetData>
    <row r="1" spans="1:29" x14ac:dyDescent="0.2">
      <c r="A1" s="66" t="s">
        <v>254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2">
      <c r="A2" s="66" t="s">
        <v>255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">
      <c r="A3" s="66" t="s">
        <v>256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">
      <c r="A4" s="66" t="s">
        <v>257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</sheetData>
  <conditionalFormatting sqref="A1">
    <cfRule type="expression" dxfId="15" priority="2">
      <formula>FIND("-",A1)-1=2</formula>
    </cfRule>
  </conditionalFormatting>
  <conditionalFormatting sqref="A2:A4">
    <cfRule type="expression" dxfId="14" priority="1">
      <formula>FIND("-",A2)-1=2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Topic 1</vt:lpstr>
      <vt:lpstr>Topic 2</vt:lpstr>
      <vt:lpstr>Topic 3</vt:lpstr>
      <vt:lpstr>Topic 4</vt:lpstr>
      <vt:lpstr>Topic 5</vt:lpstr>
      <vt:lpstr>Topic 6</vt:lpstr>
      <vt:lpstr>Topic 7</vt:lpstr>
      <vt:lpstr>Topic 8</vt:lpstr>
      <vt:lpstr>Topic 9</vt:lpstr>
      <vt:lpstr>Topic 10</vt:lpstr>
      <vt:lpstr>Topic 11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2014-08-19T11:35:59Z</dcterms:created>
  <dcterms:modified xsi:type="dcterms:W3CDTF">2015-06-17T10:35:30Z</dcterms:modified>
</cp:coreProperties>
</file>