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charts/style6.xml" ContentType="application/vnd.ms-office.chartstyle+xml"/>
  <Override PartName="/xl/pivotCache/pivotCacheDefinition6.xml" ContentType="application/vnd.openxmlformats-officedocument.spreadsheetml.pivotCacheDefinition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pivotCache/pivotCacheDefinition4.xml" ContentType="application/vnd.openxmlformats-officedocument.spreadsheetml.pivotCacheDefinition+xml"/>
  <Override PartName="/xl/drawings/drawing2.xml" ContentType="application/vnd.openxmlformats-officedocument.drawing+xml"/>
  <Override PartName="/xl/charts/colors9.xml" ContentType="application/vnd.ms-office.chartcolorstyle+xml"/>
  <Override PartName="/xl/charts/style2.xml" ContentType="application/vnd.ms-office.chartsty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Records6.xml" ContentType="application/vnd.openxmlformats-officedocument.spreadsheetml.pivotCacheRecords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charts/style7.xml" ContentType="application/vnd.ms-office.chartstyle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charts/style5.xml" ContentType="application/vnd.ms-office.chartstyle+xml"/>
  <Override PartName="/xl/workbook.xml" ContentType="application/vnd.openxmlformats-officedocument.spreadsheetml.sheet.main+xml"/>
  <Override PartName="/xl/pivotCache/pivotCacheDefinition5.xml" ContentType="application/vnd.openxmlformats-officedocument.spreadsheetml.pivotCacheDefinition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 tabRatio="354" firstSheet="2" activeTab="2"/>
  </bookViews>
  <sheets>
    <sheet name="Sheet1" sheetId="1" state="hidden" r:id="rId1"/>
    <sheet name="Sheet3" sheetId="3" state="hidden" r:id="rId2"/>
    <sheet name="TEAM PERFORMANCE ANALYSIS" sheetId="4" r:id="rId3"/>
  </sheets>
  <calcPr calcId="124519"/>
  <pivotCaches>
    <pivotCache cacheId="0" r:id="rId4"/>
    <pivotCache cacheId="1" r:id="rId5"/>
    <pivotCache cacheId="2" r:id="rId6"/>
    <pivotCache cacheId="3" r:id="rId7"/>
    <pivotCache cacheId="4" r:id="rId8"/>
    <pivotCache cacheId="5" r:id="rId9"/>
    <pivotCache cacheId="23" r:id="rId10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3" i="1"/>
  <c r="AV4"/>
  <c r="AV5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2"/>
  <c r="AP103" l="1"/>
  <c r="AP102"/>
  <c r="AP101"/>
  <c r="AP100"/>
  <c r="AP99"/>
  <c r="AP98"/>
  <c r="AP97"/>
  <c r="AP96"/>
  <c r="AP95"/>
  <c r="AP94"/>
  <c r="AP93"/>
  <c r="AP92"/>
  <c r="AP91"/>
  <c r="AP90"/>
  <c r="AP89"/>
  <c r="AP88"/>
  <c r="AP87"/>
  <c r="AP86"/>
  <c r="AP85"/>
  <c r="AP84"/>
  <c r="AP83"/>
  <c r="AP82"/>
  <c r="AP81"/>
  <c r="AP80"/>
  <c r="AP79"/>
  <c r="AP78"/>
  <c r="AP77"/>
  <c r="AP76"/>
  <c r="AP75"/>
  <c r="AP74"/>
  <c r="AP73"/>
  <c r="AP72"/>
  <c r="AP71"/>
  <c r="AP70"/>
  <c r="AP69"/>
  <c r="AP68"/>
  <c r="AP67"/>
  <c r="AP66"/>
  <c r="AP65"/>
  <c r="AP64"/>
  <c r="AP63"/>
  <c r="AP62"/>
  <c r="AP61"/>
  <c r="AP60"/>
  <c r="AP59"/>
  <c r="AP58"/>
  <c r="AP57"/>
  <c r="AP56"/>
  <c r="AP55"/>
  <c r="AP54"/>
  <c r="AP53"/>
  <c r="AP52"/>
  <c r="AP51"/>
  <c r="AP50"/>
  <c r="AP49"/>
  <c r="AP48"/>
  <c r="AP47"/>
  <c r="AP46"/>
  <c r="AP45"/>
  <c r="AP44"/>
  <c r="AP43"/>
  <c r="AP42"/>
  <c r="AP41"/>
  <c r="AP40"/>
  <c r="AP39"/>
  <c r="AP38"/>
  <c r="AP37"/>
  <c r="AP36"/>
  <c r="AP35"/>
  <c r="AP34"/>
  <c r="AP33"/>
  <c r="AP32"/>
  <c r="AP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9"/>
  <c r="AP8"/>
  <c r="AP7"/>
  <c r="AP6"/>
  <c r="AP5"/>
  <c r="AP4"/>
  <c r="AP3"/>
  <c r="AP2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R2"/>
</calcChain>
</file>

<file path=xl/sharedStrings.xml><?xml version="1.0" encoding="utf-8"?>
<sst xmlns="http://schemas.openxmlformats.org/spreadsheetml/2006/main" count="2674" uniqueCount="189">
  <si>
    <t>Team</t>
  </si>
  <si>
    <t>Team Members</t>
  </si>
  <si>
    <t>Product</t>
  </si>
  <si>
    <t>Region</t>
  </si>
  <si>
    <t>Sales</t>
  </si>
  <si>
    <t>Sales Per Hour</t>
  </si>
  <si>
    <t>Revenue</t>
  </si>
  <si>
    <t>Revenue Per Hour</t>
  </si>
  <si>
    <t>Calls</t>
  </si>
  <si>
    <t>Excellent</t>
  </si>
  <si>
    <t>Good</t>
  </si>
  <si>
    <t>Fair</t>
  </si>
  <si>
    <t>Poor</t>
  </si>
  <si>
    <t>Total</t>
  </si>
  <si>
    <t>CSAT% (Customer Satisfaction)</t>
  </si>
  <si>
    <t>Team A</t>
  </si>
  <si>
    <t>Sydnee</t>
  </si>
  <si>
    <t>Product 1</t>
  </si>
  <si>
    <t>Alabama</t>
  </si>
  <si>
    <t>Amber</t>
  </si>
  <si>
    <t>Product 2</t>
  </si>
  <si>
    <t>California</t>
  </si>
  <si>
    <t>Constance</t>
  </si>
  <si>
    <t>Colorado</t>
  </si>
  <si>
    <t>Nola</t>
  </si>
  <si>
    <t>Connecticut</t>
  </si>
  <si>
    <t>Libby</t>
  </si>
  <si>
    <t>Florida</t>
  </si>
  <si>
    <t>Tashya</t>
  </si>
  <si>
    <t>Hawaii</t>
  </si>
  <si>
    <t>Flavia</t>
  </si>
  <si>
    <t>Guinevere</t>
  </si>
  <si>
    <t>Darryl</t>
  </si>
  <si>
    <t>Farrah</t>
  </si>
  <si>
    <t>Team B</t>
  </si>
  <si>
    <t>Rowan</t>
  </si>
  <si>
    <t>Quyn</t>
  </si>
  <si>
    <t>Xantha</t>
  </si>
  <si>
    <t>Winifred</t>
  </si>
  <si>
    <t>Iona</t>
  </si>
  <si>
    <t>Keelie</t>
  </si>
  <si>
    <t>Brynne</t>
  </si>
  <si>
    <t>Sierra</t>
  </si>
  <si>
    <t>Gay</t>
  </si>
  <si>
    <t>Inez</t>
  </si>
  <si>
    <t>Team C</t>
  </si>
  <si>
    <t>Illana</t>
  </si>
  <si>
    <t>Renee</t>
  </si>
  <si>
    <t>Olympia</t>
  </si>
  <si>
    <t>Camille</t>
  </si>
  <si>
    <t>Shaine</t>
  </si>
  <si>
    <t>Maris</t>
  </si>
  <si>
    <t>Jana</t>
  </si>
  <si>
    <t>Audra</t>
  </si>
  <si>
    <t>Rosalyn</t>
  </si>
  <si>
    <t>April</t>
  </si>
  <si>
    <t>Team D</t>
  </si>
  <si>
    <t>Dara</t>
  </si>
  <si>
    <t>Daria</t>
  </si>
  <si>
    <t>Ariel</t>
  </si>
  <si>
    <t>Hermione</t>
  </si>
  <si>
    <t>Aileen</t>
  </si>
  <si>
    <t>Cheyenne</t>
  </si>
  <si>
    <t>Lois</t>
  </si>
  <si>
    <t>Madeson</t>
  </si>
  <si>
    <t>Ariana</t>
  </si>
  <si>
    <t>Kendall</t>
  </si>
  <si>
    <t>Team E</t>
  </si>
  <si>
    <t>Lacy</t>
  </si>
  <si>
    <t>Heather</t>
  </si>
  <si>
    <t>Nevada</t>
  </si>
  <si>
    <t>Mercedes</t>
  </si>
  <si>
    <t>Courtney</t>
  </si>
  <si>
    <t>Amanda</t>
  </si>
  <si>
    <t>Madeline</t>
  </si>
  <si>
    <t>Zia</t>
  </si>
  <si>
    <t>Miriam</t>
  </si>
  <si>
    <t>Quin</t>
  </si>
  <si>
    <t>Team F</t>
  </si>
  <si>
    <t>Ivory</t>
  </si>
  <si>
    <t>Stacy</t>
  </si>
  <si>
    <t>Dai</t>
  </si>
  <si>
    <t>Shelley</t>
  </si>
  <si>
    <t>Shelby</t>
  </si>
  <si>
    <t>Riley</t>
  </si>
  <si>
    <t>Cleo</t>
  </si>
  <si>
    <t>Patricia</t>
  </si>
  <si>
    <t>Britanney</t>
  </si>
  <si>
    <t>Tatum</t>
  </si>
  <si>
    <t>Team G</t>
  </si>
  <si>
    <t>Katelyn</t>
  </si>
  <si>
    <t>Pamela</t>
  </si>
  <si>
    <t>Rhoda</t>
  </si>
  <si>
    <t>Deanna</t>
  </si>
  <si>
    <t>Mallory</t>
  </si>
  <si>
    <t>Medge</t>
  </si>
  <si>
    <t>Dana</t>
  </si>
  <si>
    <t>Regina</t>
  </si>
  <si>
    <t>Kirby</t>
  </si>
  <si>
    <t>Rae</t>
  </si>
  <si>
    <t>Team H</t>
  </si>
  <si>
    <t>Frances</t>
  </si>
  <si>
    <t>Xerxes</t>
  </si>
  <si>
    <t>Carolyn</t>
  </si>
  <si>
    <t>Zenia</t>
  </si>
  <si>
    <t>Phyllis</t>
  </si>
  <si>
    <t>Ashely</t>
  </si>
  <si>
    <t>Nomlanga</t>
  </si>
  <si>
    <t>Kirestin</t>
  </si>
  <si>
    <t>Serena</t>
  </si>
  <si>
    <t>Hilary</t>
  </si>
  <si>
    <t>Team I</t>
  </si>
  <si>
    <t>Gretchen</t>
  </si>
  <si>
    <t>Giselle</t>
  </si>
  <si>
    <t>Galena</t>
  </si>
  <si>
    <t>Calista</t>
  </si>
  <si>
    <t>Juliet</t>
  </si>
  <si>
    <t>Karyn</t>
  </si>
  <si>
    <t>Noelani</t>
  </si>
  <si>
    <t>Portia</t>
  </si>
  <si>
    <t>Melodie</t>
  </si>
  <si>
    <t>Yolanda</t>
  </si>
  <si>
    <t>Serina</t>
  </si>
  <si>
    <t>Team J</t>
  </si>
  <si>
    <t>Jena</t>
  </si>
  <si>
    <t>Fleur</t>
  </si>
  <si>
    <t>Illiana</t>
  </si>
  <si>
    <t>Jeremy</t>
  </si>
  <si>
    <t>Oscar</t>
  </si>
  <si>
    <t>Luke</t>
  </si>
  <si>
    <t>Addison</t>
  </si>
  <si>
    <t>Alec</t>
  </si>
  <si>
    <t>Rafael</t>
  </si>
  <si>
    <t>Hoyt</t>
  </si>
  <si>
    <t>Abel</t>
  </si>
  <si>
    <t>Row Labels</t>
  </si>
  <si>
    <t>Grand Total</t>
  </si>
  <si>
    <t>Sum of Sales</t>
  </si>
  <si>
    <t>Sum of Sales Per Hour</t>
  </si>
  <si>
    <t>Column Labels</t>
  </si>
  <si>
    <t>Total Sum of Sales</t>
  </si>
  <si>
    <t>Total Sum of Sales Per Hour</t>
  </si>
  <si>
    <t>(All)</t>
  </si>
  <si>
    <t>Sum of Login Hours</t>
  </si>
  <si>
    <t>Sum of Total Talk Time</t>
  </si>
  <si>
    <t>Sum of Total Hold Time</t>
  </si>
  <si>
    <t>Total Sum of Login Hours</t>
  </si>
  <si>
    <t>Total Sum of Total Talk Time</t>
  </si>
  <si>
    <t>Total Sum of Total Hold Time</t>
  </si>
  <si>
    <t>Sum of Revenue</t>
  </si>
  <si>
    <t>Sum of Revenue Per Hour</t>
  </si>
  <si>
    <t>Total Sum of Revenue</t>
  </si>
  <si>
    <t>Total Sum of Revenue Per Hour</t>
  </si>
  <si>
    <t>Sum of Calls</t>
  </si>
  <si>
    <t>Sum of Excellent</t>
  </si>
  <si>
    <t>Sum of Good</t>
  </si>
  <si>
    <t>Sum of Fair</t>
  </si>
  <si>
    <t>Sum of Poor</t>
  </si>
  <si>
    <t>Total Sum of Excellent</t>
  </si>
  <si>
    <t>Total Sum of Good</t>
  </si>
  <si>
    <t>Total Sum of Fair</t>
  </si>
  <si>
    <t>Total Sum of Poor</t>
  </si>
  <si>
    <t>Sum of Total</t>
  </si>
  <si>
    <t>Total Sum of Total</t>
  </si>
  <si>
    <t>Average of CSAT% (Customer Satisfaction)</t>
  </si>
  <si>
    <t xml:space="preserve"> A</t>
  </si>
  <si>
    <t xml:space="preserve"> B</t>
  </si>
  <si>
    <t xml:space="preserve"> C</t>
  </si>
  <si>
    <t xml:space="preserve"> D</t>
  </si>
  <si>
    <t xml:space="preserve"> E</t>
  </si>
  <si>
    <t xml:space="preserve"> F</t>
  </si>
  <si>
    <t xml:space="preserve"> G</t>
  </si>
  <si>
    <t xml:space="preserve"> H</t>
  </si>
  <si>
    <t xml:space="preserve"> I</t>
  </si>
  <si>
    <t xml:space="preserve"> J</t>
  </si>
  <si>
    <t>TEAM PERFORMANCE ANALYSIS ON JUNE 2014</t>
  </si>
  <si>
    <t>Values</t>
  </si>
  <si>
    <t>Login</t>
  </si>
  <si>
    <t>Talk</t>
  </si>
  <si>
    <t>Hold</t>
  </si>
  <si>
    <t>Sales Number</t>
  </si>
  <si>
    <t>Sales/Hour</t>
  </si>
  <si>
    <t>Revenue Total</t>
  </si>
  <si>
    <t>Revenue/Hour</t>
  </si>
  <si>
    <t>Calls Number</t>
  </si>
  <si>
    <t>Excellnt</t>
  </si>
  <si>
    <t>Good.</t>
  </si>
  <si>
    <t>Fair.</t>
  </si>
  <si>
    <t>Poor.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</si>
</sst>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theme="0"/>
      </patternFill>
    </fill>
    <fill>
      <patternFill patternType="lightUp">
        <fgColor theme="4" tint="0.59996337778862885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27">
    <xf numFmtId="0" fontId="0" fillId="0" borderId="0" xfId="0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0" borderId="0" xfId="0" applyNumberFormat="1" applyFont="1"/>
    <xf numFmtId="2" fontId="2" fillId="0" borderId="0" xfId="0" applyNumberFormat="1" applyFont="1"/>
    <xf numFmtId="0" fontId="2" fillId="2" borderId="0" xfId="0" applyFont="1" applyFill="1"/>
    <xf numFmtId="0" fontId="0" fillId="3" borderId="0" xfId="0" applyFill="1"/>
    <xf numFmtId="2" fontId="0" fillId="3" borderId="0" xfId="0" applyNumberFormat="1" applyFill="1"/>
    <xf numFmtId="0" fontId="0" fillId="0" borderId="0" xfId="0" applyNumberFormat="1"/>
    <xf numFmtId="0" fontId="4" fillId="2" borderId="0" xfId="0" applyFont="1" applyFill="1"/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5" fillId="2" borderId="0" xfId="0" applyNumberFormat="1" applyFont="1" applyFill="1"/>
    <xf numFmtId="2" fontId="5" fillId="2" borderId="0" xfId="0" applyNumberFormat="1" applyFont="1" applyFill="1"/>
    <xf numFmtId="0" fontId="5" fillId="5" borderId="0" xfId="0" applyNumberFormat="1" applyFont="1" applyFill="1"/>
    <xf numFmtId="2" fontId="5" fillId="5" borderId="0" xfId="0" applyNumberFormat="1" applyFont="1" applyFill="1"/>
    <xf numFmtId="0" fontId="5" fillId="4" borderId="0" xfId="0" applyNumberFormat="1" applyFont="1" applyFill="1"/>
    <xf numFmtId="2" fontId="5" fillId="4" borderId="0" xfId="0" applyNumberFormat="1" applyFont="1" applyFill="1"/>
    <xf numFmtId="0" fontId="5" fillId="6" borderId="0" xfId="0" applyFont="1" applyFill="1"/>
    <xf numFmtId="0" fontId="3" fillId="7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347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sz val="9"/>
      </font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 patternType="solid">
          <fgColor theme="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sz val="9"/>
      </font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 patternType="solid">
          <fgColor theme="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sz val="9"/>
      </font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 patternType="solid">
          <fgColor theme="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sz val="9"/>
      </font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 patternType="solid">
          <fgColor theme="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sz val="9"/>
      </font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 patternType="solid">
          <fgColor theme="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sz val="9"/>
      </font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 patternType="solid">
          <fgColor theme="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1" tint="0.249977111117893"/>
        </patternFill>
      </fill>
    </dxf>
    <dxf>
      <fill>
        <patternFill>
          <bgColor theme="2" tint="-9.9978637043366805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39997558519241921"/>
        </patternFill>
      </fill>
    </dxf>
    <dxf>
      <fill>
        <patternFill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fgColor theme="0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sz val="9"/>
      </font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sz val="9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numFmt numFmtId="2" formatCode="0.00"/>
    </dxf>
    <dxf>
      <numFmt numFmtId="2" formatCode="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2" formatCode="0.00"/>
    </dxf>
    <dxf>
      <numFmt numFmtId="2" formatCode="0.0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10" Type="http://schemas.openxmlformats.org/officeDocument/2006/relationships/pivotCacheDefinition" Target="pivotCache/pivotCacheDefinition7.xml"/><Relationship Id="rId4" Type="http://schemas.openxmlformats.org/officeDocument/2006/relationships/pivotCacheDefinition" Target="pivotCache/pivotCacheDefinition1.xml"/><Relationship Id="rId9" Type="http://schemas.openxmlformats.org/officeDocument/2006/relationships/pivotCacheDefinition" Target="pivotCache/pivotCacheDefinition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Analysis_IKARAHMA.xlsx]Sheet3!PivotTable2</c:name>
    <c:fmtId val="0"/>
  </c:pivotSource>
  <c:chart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Sheet3!$B$4:$B$6</c:f>
              <c:strCache>
                <c:ptCount val="1"/>
                <c:pt idx="0">
                  <c:v>Sum of Sales - Product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Sheet3!$A$7:$A$17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Sheet3!$B$7:$B$17</c:f>
              <c:numCache>
                <c:formatCode>General</c:formatCode>
                <c:ptCount val="10"/>
                <c:pt idx="0">
                  <c:v>96</c:v>
                </c:pt>
                <c:pt idx="1">
                  <c:v>109</c:v>
                </c:pt>
                <c:pt idx="2">
                  <c:v>96</c:v>
                </c:pt>
                <c:pt idx="3">
                  <c:v>92</c:v>
                </c:pt>
                <c:pt idx="4">
                  <c:v>115</c:v>
                </c:pt>
                <c:pt idx="5">
                  <c:v>92</c:v>
                </c:pt>
                <c:pt idx="6">
                  <c:v>99</c:v>
                </c:pt>
                <c:pt idx="7">
                  <c:v>94</c:v>
                </c:pt>
                <c:pt idx="8">
                  <c:v>122</c:v>
                </c:pt>
                <c:pt idx="9">
                  <c:v>95</c:v>
                </c:pt>
              </c:numCache>
            </c:numRef>
          </c:val>
        </c:ser>
        <c:ser>
          <c:idx val="1"/>
          <c:order val="1"/>
          <c:tx>
            <c:strRef>
              <c:f>Sheet3!$C$4:$C$6</c:f>
              <c:strCache>
                <c:ptCount val="1"/>
                <c:pt idx="0">
                  <c:v>Sum of Sales - Product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Sheet3!$A$7:$A$17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Sheet3!$C$7:$C$17</c:f>
              <c:numCache>
                <c:formatCode>General</c:formatCode>
                <c:ptCount val="10"/>
                <c:pt idx="0">
                  <c:v>107</c:v>
                </c:pt>
                <c:pt idx="1">
                  <c:v>103</c:v>
                </c:pt>
                <c:pt idx="2">
                  <c:v>94</c:v>
                </c:pt>
                <c:pt idx="3">
                  <c:v>95</c:v>
                </c:pt>
                <c:pt idx="4">
                  <c:v>100</c:v>
                </c:pt>
                <c:pt idx="5">
                  <c:v>105</c:v>
                </c:pt>
                <c:pt idx="6">
                  <c:v>102</c:v>
                </c:pt>
                <c:pt idx="7">
                  <c:v>101</c:v>
                </c:pt>
                <c:pt idx="8">
                  <c:v>87</c:v>
                </c:pt>
                <c:pt idx="9">
                  <c:v>111</c:v>
                </c:pt>
              </c:numCache>
            </c:numRef>
          </c:val>
        </c:ser>
        <c:ser>
          <c:idx val="2"/>
          <c:order val="2"/>
          <c:tx>
            <c:strRef>
              <c:f>Sheet3!$D$4:$D$6</c:f>
              <c:strCache>
                <c:ptCount val="1"/>
                <c:pt idx="0">
                  <c:v>Sum of Sales Per Hour - Product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Sheet3!$A$7:$A$17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Sheet3!$D$7:$D$17</c:f>
              <c:numCache>
                <c:formatCode>0.00</c:formatCode>
                <c:ptCount val="10"/>
                <c:pt idx="0">
                  <c:v>12.933892951556972</c:v>
                </c:pt>
                <c:pt idx="1">
                  <c:v>14.176490586687208</c:v>
                </c:pt>
                <c:pt idx="2">
                  <c:v>12.533365249328902</c:v>
                </c:pt>
                <c:pt idx="3">
                  <c:v>11.829694118941518</c:v>
                </c:pt>
                <c:pt idx="4">
                  <c:v>14.753001154709253</c:v>
                </c:pt>
                <c:pt idx="5">
                  <c:v>11.949708948687524</c:v>
                </c:pt>
                <c:pt idx="6">
                  <c:v>13.255809901465994</c:v>
                </c:pt>
                <c:pt idx="7">
                  <c:v>12.197469197556158</c:v>
                </c:pt>
                <c:pt idx="8">
                  <c:v>15.831105778400552</c:v>
                </c:pt>
                <c:pt idx="9">
                  <c:v>12.43182680252372</c:v>
                </c:pt>
              </c:numCache>
            </c:numRef>
          </c:val>
        </c:ser>
        <c:ser>
          <c:idx val="3"/>
          <c:order val="3"/>
          <c:tx>
            <c:strRef>
              <c:f>Sheet3!$E$4:$E$6</c:f>
              <c:strCache>
                <c:ptCount val="1"/>
                <c:pt idx="0">
                  <c:v>Sum of Sales Per Hour - Product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Sheet3!$A$7:$A$17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Sheet3!$E$7:$E$17</c:f>
              <c:numCache>
                <c:formatCode>0.00</c:formatCode>
                <c:ptCount val="10"/>
                <c:pt idx="0">
                  <c:v>13.815714213091063</c:v>
                </c:pt>
                <c:pt idx="1">
                  <c:v>13.416919259086669</c:v>
                </c:pt>
                <c:pt idx="2">
                  <c:v>12.618717169636419</c:v>
                </c:pt>
                <c:pt idx="3">
                  <c:v>12.436911957075496</c:v>
                </c:pt>
                <c:pt idx="4">
                  <c:v>13.159385921479718</c:v>
                </c:pt>
                <c:pt idx="5">
                  <c:v>13.86786059782715</c:v>
                </c:pt>
                <c:pt idx="6">
                  <c:v>13.223848921908248</c:v>
                </c:pt>
                <c:pt idx="7">
                  <c:v>13.183603262126288</c:v>
                </c:pt>
                <c:pt idx="8">
                  <c:v>11.66871716963642</c:v>
                </c:pt>
                <c:pt idx="9">
                  <c:v>14.597349913911636</c:v>
                </c:pt>
              </c:numCache>
            </c:numRef>
          </c:val>
        </c:ser>
        <c:dLbls/>
        <c:gapWidth val="219"/>
        <c:overlap val="-27"/>
        <c:axId val="84743680"/>
        <c:axId val="84745216"/>
      </c:barChart>
      <c:catAx>
        <c:axId val="84743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4745216"/>
        <c:crosses val="autoZero"/>
        <c:auto val="1"/>
        <c:lblAlgn val="ctr"/>
        <c:lblOffset val="100"/>
      </c:catAx>
      <c:valAx>
        <c:axId val="84745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474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85704605681678"/>
          <c:y val="0.29970420932878278"/>
          <c:w val="0.26385945438800784"/>
          <c:h val="0.4632970537385897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Analysis_IKARAHMA.xlsx]Sheet3!PivotTable5</c:name>
    <c:fmtId val="2"/>
  </c:pivotSource>
  <c:chart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8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1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2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3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4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8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2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21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22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23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24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Sheet3!$AC$4:$AC$6</c:f>
              <c:strCache>
                <c:ptCount val="1"/>
                <c:pt idx="0">
                  <c:v>Sum of Excellent - Product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Sheet3!$AC$7:$AC$17</c:f>
              <c:numCache>
                <c:formatCode>General</c:formatCode>
                <c:ptCount val="10"/>
                <c:pt idx="0">
                  <c:v>134</c:v>
                </c:pt>
                <c:pt idx="1">
                  <c:v>124</c:v>
                </c:pt>
                <c:pt idx="2">
                  <c:v>118</c:v>
                </c:pt>
                <c:pt idx="3">
                  <c:v>119</c:v>
                </c:pt>
                <c:pt idx="4">
                  <c:v>139</c:v>
                </c:pt>
                <c:pt idx="5">
                  <c:v>128</c:v>
                </c:pt>
                <c:pt idx="6">
                  <c:v>129</c:v>
                </c:pt>
                <c:pt idx="7">
                  <c:v>130</c:v>
                </c:pt>
                <c:pt idx="8">
                  <c:v>162</c:v>
                </c:pt>
                <c:pt idx="9">
                  <c:v>115</c:v>
                </c:pt>
              </c:numCache>
            </c:numRef>
          </c:val>
        </c:ser>
        <c:ser>
          <c:idx val="1"/>
          <c:order val="1"/>
          <c:tx>
            <c:strRef>
              <c:f>Sheet3!$AD$4:$AD$6</c:f>
              <c:strCache>
                <c:ptCount val="1"/>
                <c:pt idx="0">
                  <c:v>Sum of Excellent - Product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Sheet3!$AD$7:$AD$17</c:f>
              <c:numCache>
                <c:formatCode>General</c:formatCode>
                <c:ptCount val="10"/>
                <c:pt idx="0">
                  <c:v>116</c:v>
                </c:pt>
                <c:pt idx="1">
                  <c:v>120</c:v>
                </c:pt>
                <c:pt idx="2">
                  <c:v>126</c:v>
                </c:pt>
                <c:pt idx="3">
                  <c:v>134</c:v>
                </c:pt>
                <c:pt idx="4">
                  <c:v>117</c:v>
                </c:pt>
                <c:pt idx="5">
                  <c:v>126</c:v>
                </c:pt>
                <c:pt idx="6">
                  <c:v>126</c:v>
                </c:pt>
                <c:pt idx="7">
                  <c:v>137</c:v>
                </c:pt>
                <c:pt idx="8">
                  <c:v>131</c:v>
                </c:pt>
                <c:pt idx="9">
                  <c:v>142</c:v>
                </c:pt>
              </c:numCache>
            </c:numRef>
          </c:val>
        </c:ser>
        <c:ser>
          <c:idx val="2"/>
          <c:order val="2"/>
          <c:tx>
            <c:strRef>
              <c:f>Sheet3!$AE$4:$AE$6</c:f>
              <c:strCache>
                <c:ptCount val="1"/>
                <c:pt idx="0">
                  <c:v>Sum of Good - Product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Sheet3!$AE$7:$AE$17</c:f>
              <c:numCache>
                <c:formatCode>General</c:formatCode>
                <c:ptCount val="10"/>
                <c:pt idx="0">
                  <c:v>184</c:v>
                </c:pt>
                <c:pt idx="1">
                  <c:v>180</c:v>
                </c:pt>
                <c:pt idx="2">
                  <c:v>176</c:v>
                </c:pt>
                <c:pt idx="3">
                  <c:v>180</c:v>
                </c:pt>
                <c:pt idx="4">
                  <c:v>170</c:v>
                </c:pt>
                <c:pt idx="5">
                  <c:v>180</c:v>
                </c:pt>
                <c:pt idx="6">
                  <c:v>164</c:v>
                </c:pt>
                <c:pt idx="7">
                  <c:v>169</c:v>
                </c:pt>
                <c:pt idx="8">
                  <c:v>210</c:v>
                </c:pt>
                <c:pt idx="9">
                  <c:v>188</c:v>
                </c:pt>
              </c:numCache>
            </c:numRef>
          </c:val>
        </c:ser>
        <c:ser>
          <c:idx val="3"/>
          <c:order val="3"/>
          <c:tx>
            <c:strRef>
              <c:f>Sheet3!$AF$4:$AF$6</c:f>
              <c:strCache>
                <c:ptCount val="1"/>
                <c:pt idx="0">
                  <c:v>Sum of Good - Product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Sheet3!$AF$7:$AF$17</c:f>
              <c:numCache>
                <c:formatCode>General</c:formatCode>
                <c:ptCount val="10"/>
                <c:pt idx="0">
                  <c:v>172</c:v>
                </c:pt>
                <c:pt idx="1">
                  <c:v>164</c:v>
                </c:pt>
                <c:pt idx="2">
                  <c:v>171</c:v>
                </c:pt>
                <c:pt idx="3">
                  <c:v>166</c:v>
                </c:pt>
                <c:pt idx="4">
                  <c:v>171</c:v>
                </c:pt>
                <c:pt idx="5">
                  <c:v>167</c:v>
                </c:pt>
                <c:pt idx="6">
                  <c:v>166</c:v>
                </c:pt>
                <c:pt idx="7">
                  <c:v>173</c:v>
                </c:pt>
                <c:pt idx="8">
                  <c:v>168</c:v>
                </c:pt>
                <c:pt idx="9">
                  <c:v>219</c:v>
                </c:pt>
              </c:numCache>
            </c:numRef>
          </c:val>
        </c:ser>
        <c:ser>
          <c:idx val="4"/>
          <c:order val="4"/>
          <c:tx>
            <c:strRef>
              <c:f>Sheet3!$AG$4:$AG$6</c:f>
              <c:strCache>
                <c:ptCount val="1"/>
                <c:pt idx="0">
                  <c:v>Sum of Fair - Product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Sheet3!$AG$7:$AG$17</c:f>
              <c:numCache>
                <c:formatCode>General</c:formatCode>
                <c:ptCount val="10"/>
                <c:pt idx="0">
                  <c:v>166</c:v>
                </c:pt>
                <c:pt idx="1">
                  <c:v>164</c:v>
                </c:pt>
                <c:pt idx="2">
                  <c:v>172</c:v>
                </c:pt>
                <c:pt idx="3">
                  <c:v>186</c:v>
                </c:pt>
                <c:pt idx="4">
                  <c:v>179</c:v>
                </c:pt>
                <c:pt idx="5">
                  <c:v>173</c:v>
                </c:pt>
                <c:pt idx="6">
                  <c:v>173</c:v>
                </c:pt>
                <c:pt idx="7">
                  <c:v>172</c:v>
                </c:pt>
                <c:pt idx="8">
                  <c:v>208</c:v>
                </c:pt>
                <c:pt idx="9">
                  <c:v>182</c:v>
                </c:pt>
              </c:numCache>
            </c:numRef>
          </c:val>
        </c:ser>
        <c:ser>
          <c:idx val="5"/>
          <c:order val="5"/>
          <c:tx>
            <c:strRef>
              <c:f>Sheet3!$AH$4:$AH$6</c:f>
              <c:strCache>
                <c:ptCount val="1"/>
                <c:pt idx="0">
                  <c:v>Sum of Fair - Product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Sheet3!$AH$7:$AH$17</c:f>
              <c:numCache>
                <c:formatCode>General</c:formatCode>
                <c:ptCount val="10"/>
                <c:pt idx="0">
                  <c:v>173</c:v>
                </c:pt>
                <c:pt idx="1">
                  <c:v>171</c:v>
                </c:pt>
                <c:pt idx="2">
                  <c:v>170</c:v>
                </c:pt>
                <c:pt idx="3">
                  <c:v>185</c:v>
                </c:pt>
                <c:pt idx="4">
                  <c:v>174</c:v>
                </c:pt>
                <c:pt idx="5">
                  <c:v>169</c:v>
                </c:pt>
                <c:pt idx="6">
                  <c:v>178</c:v>
                </c:pt>
                <c:pt idx="7">
                  <c:v>169</c:v>
                </c:pt>
                <c:pt idx="8">
                  <c:v>183</c:v>
                </c:pt>
                <c:pt idx="9">
                  <c:v>207</c:v>
                </c:pt>
              </c:numCache>
            </c:numRef>
          </c:val>
        </c:ser>
        <c:ser>
          <c:idx val="6"/>
          <c:order val="6"/>
          <c:tx>
            <c:strRef>
              <c:f>Sheet3!$AI$4:$AI$6</c:f>
              <c:strCache>
                <c:ptCount val="1"/>
                <c:pt idx="0">
                  <c:v>Sum of Poor - Product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Sheet3!$AI$7:$AI$17</c:f>
              <c:numCache>
                <c:formatCode>General</c:formatCode>
                <c:ptCount val="10"/>
                <c:pt idx="0">
                  <c:v>63</c:v>
                </c:pt>
                <c:pt idx="1">
                  <c:v>60</c:v>
                </c:pt>
                <c:pt idx="2">
                  <c:v>64</c:v>
                </c:pt>
                <c:pt idx="3">
                  <c:v>65</c:v>
                </c:pt>
                <c:pt idx="4">
                  <c:v>60</c:v>
                </c:pt>
                <c:pt idx="5">
                  <c:v>62</c:v>
                </c:pt>
                <c:pt idx="6">
                  <c:v>70</c:v>
                </c:pt>
                <c:pt idx="7">
                  <c:v>53</c:v>
                </c:pt>
                <c:pt idx="8">
                  <c:v>70</c:v>
                </c:pt>
                <c:pt idx="9">
                  <c:v>56</c:v>
                </c:pt>
              </c:numCache>
            </c:numRef>
          </c:val>
        </c:ser>
        <c:ser>
          <c:idx val="7"/>
          <c:order val="7"/>
          <c:tx>
            <c:strRef>
              <c:f>Sheet3!$AJ$4:$AJ$6</c:f>
              <c:strCache>
                <c:ptCount val="1"/>
                <c:pt idx="0">
                  <c:v>Sum of Poor - Product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Sheet3!$AJ$7:$AJ$17</c:f>
              <c:numCache>
                <c:formatCode>General</c:formatCode>
                <c:ptCount val="10"/>
                <c:pt idx="0">
                  <c:v>63</c:v>
                </c:pt>
                <c:pt idx="1">
                  <c:v>59</c:v>
                </c:pt>
                <c:pt idx="2">
                  <c:v>64</c:v>
                </c:pt>
                <c:pt idx="3">
                  <c:v>59</c:v>
                </c:pt>
                <c:pt idx="4">
                  <c:v>62</c:v>
                </c:pt>
                <c:pt idx="5">
                  <c:v>62</c:v>
                </c:pt>
                <c:pt idx="6">
                  <c:v>61</c:v>
                </c:pt>
                <c:pt idx="7">
                  <c:v>63</c:v>
                </c:pt>
                <c:pt idx="8">
                  <c:v>66</c:v>
                </c:pt>
                <c:pt idx="9">
                  <c:v>69</c:v>
                </c:pt>
              </c:numCache>
            </c:numRef>
          </c:val>
        </c:ser>
        <c:ser>
          <c:idx val="8"/>
          <c:order val="8"/>
          <c:tx>
            <c:strRef>
              <c:f>Sheet3!$AK$4:$AK$6</c:f>
              <c:strCache>
                <c:ptCount val="1"/>
                <c:pt idx="0">
                  <c:v>Sum of Total - Product 1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Sheet3!$AK$7:$AK$17</c:f>
              <c:numCache>
                <c:formatCode>General</c:formatCode>
                <c:ptCount val="10"/>
                <c:pt idx="0">
                  <c:v>547</c:v>
                </c:pt>
                <c:pt idx="1">
                  <c:v>528</c:v>
                </c:pt>
                <c:pt idx="2">
                  <c:v>530</c:v>
                </c:pt>
                <c:pt idx="3">
                  <c:v>550</c:v>
                </c:pt>
                <c:pt idx="4">
                  <c:v>548</c:v>
                </c:pt>
                <c:pt idx="5">
                  <c:v>543</c:v>
                </c:pt>
                <c:pt idx="6">
                  <c:v>536</c:v>
                </c:pt>
                <c:pt idx="7">
                  <c:v>524</c:v>
                </c:pt>
                <c:pt idx="8">
                  <c:v>650</c:v>
                </c:pt>
                <c:pt idx="9">
                  <c:v>541</c:v>
                </c:pt>
              </c:numCache>
            </c:numRef>
          </c:val>
        </c:ser>
        <c:ser>
          <c:idx val="9"/>
          <c:order val="9"/>
          <c:tx>
            <c:strRef>
              <c:f>Sheet3!$AL$4:$AL$6</c:f>
              <c:strCache>
                <c:ptCount val="1"/>
                <c:pt idx="0">
                  <c:v>Sum of Total - Product 2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Sheet3!$AL$7:$AL$17</c:f>
              <c:numCache>
                <c:formatCode>General</c:formatCode>
                <c:ptCount val="10"/>
                <c:pt idx="0">
                  <c:v>524</c:v>
                </c:pt>
                <c:pt idx="1">
                  <c:v>514</c:v>
                </c:pt>
                <c:pt idx="2">
                  <c:v>531</c:v>
                </c:pt>
                <c:pt idx="3">
                  <c:v>544</c:v>
                </c:pt>
                <c:pt idx="4">
                  <c:v>524</c:v>
                </c:pt>
                <c:pt idx="5">
                  <c:v>524</c:v>
                </c:pt>
                <c:pt idx="6">
                  <c:v>531</c:v>
                </c:pt>
                <c:pt idx="7">
                  <c:v>542</c:v>
                </c:pt>
                <c:pt idx="8">
                  <c:v>548</c:v>
                </c:pt>
                <c:pt idx="9">
                  <c:v>637</c:v>
                </c:pt>
              </c:numCache>
            </c:numRef>
          </c:val>
        </c:ser>
        <c:gapWidth val="219"/>
        <c:overlap val="-27"/>
        <c:axId val="62758912"/>
        <c:axId val="62760448"/>
      </c:barChart>
      <c:catAx>
        <c:axId val="62758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2760448"/>
        <c:crosses val="autoZero"/>
        <c:auto val="1"/>
        <c:lblAlgn val="ctr"/>
        <c:lblOffset val="100"/>
      </c:catAx>
      <c:valAx>
        <c:axId val="627604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6275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Analysis_IKARAHMA.xlsx]Sheet3!PivotTable6</c:name>
    <c:fmtId val="2"/>
  </c:pivotSource>
  <c:chart>
    <c:pivotFmts>
      <c:pivotFmt>
        <c:idx val="0"/>
      </c:pivotFmt>
      <c:pivotFmt>
        <c:idx val="1"/>
        <c:dLbl>
          <c:idx val="0"/>
          <c:delete val="1"/>
        </c:dLbl>
      </c:pivotFmt>
      <c:pivotFmt>
        <c:idx val="2"/>
        <c:dLbl>
          <c:idx val="0"/>
          <c:delete val="1"/>
        </c:dLbl>
      </c:pivotFmt>
      <c:pivotFmt>
        <c:idx val="3"/>
        <c:dLbl>
          <c:idx val="0"/>
          <c:delete val="1"/>
        </c:dLbl>
      </c:pivotFmt>
      <c:pivotFmt>
        <c:idx val="4"/>
        <c:dLbl>
          <c:idx val="0"/>
          <c:delete val="1"/>
        </c:dLbl>
      </c:pivotFmt>
      <c:pivotFmt>
        <c:idx val="5"/>
      </c:pivotFmt>
      <c:pivotFmt>
        <c:idx val="6"/>
        <c:spPr>
          <a:solidFill>
            <a:srgbClr val="92D050"/>
          </a:solidFill>
        </c:spPr>
      </c:pivotFmt>
    </c:pivotFmts>
    <c:plotArea>
      <c:layout>
        <c:manualLayout>
          <c:layoutTarget val="inner"/>
          <c:xMode val="edge"/>
          <c:yMode val="edge"/>
          <c:x val="0.15002761684003263"/>
          <c:y val="6.3218390804597707E-2"/>
          <c:w val="0.61821740808445425"/>
          <c:h val="0.74228934745225827"/>
        </c:manualLayout>
      </c:layout>
      <c:barChart>
        <c:barDir val="col"/>
        <c:grouping val="clustered"/>
        <c:ser>
          <c:idx val="0"/>
          <c:order val="0"/>
          <c:tx>
            <c:strRef>
              <c:f>Sheet3!$AT$4:$AT$5</c:f>
              <c:strCache>
                <c:ptCount val="1"/>
                <c:pt idx="0">
                  <c:v>Product 1</c:v>
                </c:pt>
              </c:strCache>
            </c:strRef>
          </c:tx>
          <c:cat>
            <c:strRef>
              <c:f>Sheet3!$AS$6:$AS$16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Sheet3!$AT$6:$AT$16</c:f>
              <c:numCache>
                <c:formatCode>0.00</c:formatCode>
                <c:ptCount val="10"/>
                <c:pt idx="0">
                  <c:v>0.58154459167127082</c:v>
                </c:pt>
                <c:pt idx="1">
                  <c:v>0.57600396515509744</c:v>
                </c:pt>
                <c:pt idx="2">
                  <c:v>0.55431398837849799</c:v>
                </c:pt>
                <c:pt idx="3">
                  <c:v>0.54302841113018552</c:v>
                </c:pt>
                <c:pt idx="4">
                  <c:v>0.5629985091232429</c:v>
                </c:pt>
                <c:pt idx="5">
                  <c:v>0.56729360145826691</c:v>
                </c:pt>
                <c:pt idx="6">
                  <c:v>0.54683657398870378</c:v>
                </c:pt>
                <c:pt idx="7">
                  <c:v>0.57065549839022656</c:v>
                </c:pt>
                <c:pt idx="8">
                  <c:v>0.57250405169772067</c:v>
                </c:pt>
                <c:pt idx="9">
                  <c:v>0.56040764540764543</c:v>
                </c:pt>
              </c:numCache>
            </c:numRef>
          </c:val>
        </c:ser>
        <c:ser>
          <c:idx val="1"/>
          <c:order val="1"/>
          <c:tx>
            <c:strRef>
              <c:f>Sheet3!$AU$4:$AU$5</c:f>
              <c:strCache>
                <c:ptCount val="1"/>
                <c:pt idx="0">
                  <c:v>Product 2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Sheet3!$AS$6:$AS$16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Sheet3!$AU$6:$AU$16</c:f>
              <c:numCache>
                <c:formatCode>0.00</c:formatCode>
                <c:ptCount val="10"/>
                <c:pt idx="0">
                  <c:v>0.54995131505301353</c:v>
                </c:pt>
                <c:pt idx="1">
                  <c:v>0.55283405734550706</c:v>
                </c:pt>
                <c:pt idx="2">
                  <c:v>0.55810348719276226</c:v>
                </c:pt>
                <c:pt idx="3">
                  <c:v>0.55139755139755142</c:v>
                </c:pt>
                <c:pt idx="4">
                  <c:v>0.54986778779502121</c:v>
                </c:pt>
                <c:pt idx="5">
                  <c:v>0.55815984001355434</c:v>
                </c:pt>
                <c:pt idx="6">
                  <c:v>0.55013637321208386</c:v>
                </c:pt>
                <c:pt idx="7">
                  <c:v>0.57172267508038677</c:v>
                </c:pt>
                <c:pt idx="8">
                  <c:v>0.54549612996637042</c:v>
                </c:pt>
                <c:pt idx="9">
                  <c:v>0.56692882977133685</c:v>
                </c:pt>
              </c:numCache>
            </c:numRef>
          </c:val>
        </c:ser>
        <c:gapWidth val="219"/>
        <c:overlap val="-27"/>
        <c:axId val="62466304"/>
        <c:axId val="66240512"/>
      </c:barChart>
      <c:catAx>
        <c:axId val="624663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id-ID"/>
          </a:p>
        </c:txPr>
        <c:crossAx val="66240512"/>
        <c:crosses val="autoZero"/>
        <c:auto val="1"/>
        <c:lblAlgn val="ctr"/>
        <c:lblOffset val="100"/>
      </c:catAx>
      <c:valAx>
        <c:axId val="66240512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id-ID"/>
          </a:p>
        </c:txPr>
        <c:crossAx val="6246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330586285870119"/>
          <c:y val="0.4030165625848493"/>
          <c:w val="0.18153689613129834"/>
          <c:h val="0.19396687483030139"/>
        </c:manualLayout>
      </c:layout>
      <c:txPr>
        <a:bodyPr rot="0" vert="horz"/>
        <a:lstStyle/>
        <a:p>
          <a:pPr>
            <a:defRPr sz="800"/>
          </a:pPr>
          <a:endParaRPr lang="id-ID"/>
        </a:p>
      </c:txPr>
    </c:legend>
    <c:plotVisOnly val="1"/>
    <c:dispBlanksAs val="gap"/>
  </c:chart>
  <c:spPr>
    <a:ln>
      <a:solidFill>
        <a:schemeClr val="bg1">
          <a:lumMod val="85000"/>
        </a:schemeClr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style val="8"/>
  <c:pivotSource>
    <c:name>[Team Performance Analysis_IKARAHMA.xlsx]Sheet3!PivotTable7</c:name>
    <c:fmtId val="2"/>
  </c:pivotSource>
  <c:chart>
    <c:pivotFmts>
      <c:pivotFmt>
        <c:idx val="0"/>
      </c:pivotFmt>
      <c:pivotFmt>
        <c:idx val="1"/>
        <c:dLbl>
          <c:idx val="0"/>
          <c:delete val="1"/>
        </c:dLbl>
      </c:pivotFmt>
      <c:pivotFmt>
        <c:idx val="2"/>
        <c:dLbl>
          <c:idx val="0"/>
          <c:delete val="1"/>
        </c:dLbl>
      </c:pivotFmt>
      <c:pivotFmt>
        <c:idx val="3"/>
        <c:dLbl>
          <c:idx val="0"/>
          <c:delete val="1"/>
        </c:dLbl>
      </c:pivotFmt>
      <c:pivotFmt>
        <c:idx val="4"/>
        <c:dLbl>
          <c:idx val="0"/>
          <c:delete val="1"/>
        </c:dLbl>
      </c:pivotFmt>
      <c:pivotFmt>
        <c:idx val="5"/>
      </c:pivotFmt>
      <c:pivotFmt>
        <c:idx val="6"/>
      </c:pivotFmt>
    </c:pivotFmts>
    <c:plotArea>
      <c:layout>
        <c:manualLayout>
          <c:layoutTarget val="inner"/>
          <c:xMode val="edge"/>
          <c:yMode val="edge"/>
          <c:x val="0.1733634319600835"/>
          <c:y val="7.719302511011196E-2"/>
          <c:w val="0.56590148074494107"/>
          <c:h val="0.67830400790385847"/>
        </c:manualLayout>
      </c:layout>
      <c:barChart>
        <c:barDir val="col"/>
        <c:grouping val="clustered"/>
        <c:ser>
          <c:idx val="0"/>
          <c:order val="0"/>
          <c:tx>
            <c:strRef>
              <c:f>Sheet3!$AY$4:$AY$5</c:f>
              <c:strCache>
                <c:ptCount val="1"/>
                <c:pt idx="0">
                  <c:v>Product 1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strRef>
              <c:f>Sheet3!$AX$6:$AX$16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Sheet3!$AY$6:$AY$16</c:f>
              <c:numCache>
                <c:formatCode>General</c:formatCode>
                <c:ptCount val="10"/>
                <c:pt idx="0">
                  <c:v>1731</c:v>
                </c:pt>
                <c:pt idx="1">
                  <c:v>1738</c:v>
                </c:pt>
                <c:pt idx="2">
                  <c:v>1785</c:v>
                </c:pt>
                <c:pt idx="3">
                  <c:v>1685</c:v>
                </c:pt>
                <c:pt idx="4">
                  <c:v>1775</c:v>
                </c:pt>
                <c:pt idx="5">
                  <c:v>1705</c:v>
                </c:pt>
                <c:pt idx="6">
                  <c:v>1739</c:v>
                </c:pt>
                <c:pt idx="7">
                  <c:v>1837</c:v>
                </c:pt>
                <c:pt idx="8">
                  <c:v>2064</c:v>
                </c:pt>
                <c:pt idx="9">
                  <c:v>1793</c:v>
                </c:pt>
              </c:numCache>
            </c:numRef>
          </c:val>
        </c:ser>
        <c:ser>
          <c:idx val="1"/>
          <c:order val="1"/>
          <c:tx>
            <c:strRef>
              <c:f>Sheet3!$AZ$4:$AZ$5</c:f>
              <c:strCache>
                <c:ptCount val="1"/>
                <c:pt idx="0">
                  <c:v>Product 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strRef>
              <c:f>Sheet3!$AX$6:$AX$16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Sheet3!$AZ$6:$AZ$16</c:f>
              <c:numCache>
                <c:formatCode>General</c:formatCode>
                <c:ptCount val="10"/>
                <c:pt idx="0">
                  <c:v>1730</c:v>
                </c:pt>
                <c:pt idx="1">
                  <c:v>1705</c:v>
                </c:pt>
                <c:pt idx="2">
                  <c:v>1799</c:v>
                </c:pt>
                <c:pt idx="3">
                  <c:v>1794</c:v>
                </c:pt>
                <c:pt idx="4">
                  <c:v>1831</c:v>
                </c:pt>
                <c:pt idx="5">
                  <c:v>1798</c:v>
                </c:pt>
                <c:pt idx="6">
                  <c:v>1853</c:v>
                </c:pt>
                <c:pt idx="7">
                  <c:v>1688</c:v>
                </c:pt>
                <c:pt idx="8">
                  <c:v>1769</c:v>
                </c:pt>
                <c:pt idx="9">
                  <c:v>2038</c:v>
                </c:pt>
              </c:numCache>
            </c:numRef>
          </c:val>
        </c:ser>
        <c:gapWidth val="219"/>
        <c:overlap val="-27"/>
        <c:axId val="83982208"/>
        <c:axId val="95041024"/>
      </c:barChart>
      <c:catAx>
        <c:axId val="839822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id-ID"/>
          </a:p>
        </c:txPr>
        <c:crossAx val="95041024"/>
        <c:crosses val="autoZero"/>
        <c:auto val="1"/>
        <c:lblAlgn val="ctr"/>
        <c:lblOffset val="100"/>
      </c:catAx>
      <c:valAx>
        <c:axId val="950410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id-ID"/>
          </a:p>
        </c:txPr>
        <c:crossAx val="83982208"/>
        <c:crosses val="autoZero"/>
        <c:crossBetween val="between"/>
      </c:valAx>
    </c:plotArea>
    <c:legend>
      <c:legendPos val="r"/>
      <c:layout/>
      <c:txPr>
        <a:bodyPr rot="0" vert="horz"/>
        <a:lstStyle/>
        <a:p>
          <a:pPr>
            <a:defRPr sz="800"/>
          </a:pPr>
          <a:endParaRPr lang="id-ID"/>
        </a:p>
      </c:txPr>
    </c:legend>
    <c:plotVisOnly val="1"/>
    <c:dispBlanksAs val="gap"/>
  </c:chart>
  <c:spPr>
    <a:ln>
      <a:solidFill>
        <a:schemeClr val="bg1">
          <a:lumMod val="85000"/>
        </a:schemeClr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Analysis_IKARAHMA.xlsx]Sheet3!PivotTable3</c:name>
    <c:fmtId val="0"/>
  </c:pivotSource>
  <c:chart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Sheet3!$J$4:$J$6</c:f>
              <c:strCache>
                <c:ptCount val="1"/>
                <c:pt idx="0">
                  <c:v>Sum of Login Hours - Product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Sheet3!$J$7:$J$17</c:f>
              <c:numCache>
                <c:formatCode>General</c:formatCode>
                <c:ptCount val="10"/>
                <c:pt idx="0">
                  <c:v>37.4</c:v>
                </c:pt>
                <c:pt idx="1">
                  <c:v>38.5</c:v>
                </c:pt>
                <c:pt idx="2">
                  <c:v>38.299999999999997</c:v>
                </c:pt>
                <c:pt idx="3">
                  <c:v>38.700000000000003</c:v>
                </c:pt>
                <c:pt idx="4">
                  <c:v>39.1</c:v>
                </c:pt>
                <c:pt idx="5">
                  <c:v>38.6</c:v>
                </c:pt>
                <c:pt idx="6">
                  <c:v>37.4</c:v>
                </c:pt>
                <c:pt idx="7">
                  <c:v>38.5</c:v>
                </c:pt>
                <c:pt idx="8">
                  <c:v>46.3</c:v>
                </c:pt>
                <c:pt idx="9">
                  <c:v>38.299999999999997</c:v>
                </c:pt>
              </c:numCache>
            </c:numRef>
          </c:val>
        </c:ser>
        <c:ser>
          <c:idx val="1"/>
          <c:order val="1"/>
          <c:tx>
            <c:strRef>
              <c:f>Sheet3!$K$4:$K$6</c:f>
              <c:strCache>
                <c:ptCount val="1"/>
                <c:pt idx="0">
                  <c:v>Sum of Login Hours - Product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Sheet3!$K$7:$K$17</c:f>
              <c:numCache>
                <c:formatCode>General</c:formatCode>
                <c:ptCount val="10"/>
                <c:pt idx="0">
                  <c:v>38.700000000000003</c:v>
                </c:pt>
                <c:pt idx="1">
                  <c:v>38.6</c:v>
                </c:pt>
                <c:pt idx="2">
                  <c:v>37.4</c:v>
                </c:pt>
                <c:pt idx="3">
                  <c:v>38.5</c:v>
                </c:pt>
                <c:pt idx="4">
                  <c:v>38.299999999999997</c:v>
                </c:pt>
                <c:pt idx="5">
                  <c:v>37.799999999999997</c:v>
                </c:pt>
                <c:pt idx="6">
                  <c:v>38.700000000000003</c:v>
                </c:pt>
                <c:pt idx="7">
                  <c:v>38.6</c:v>
                </c:pt>
                <c:pt idx="8">
                  <c:v>37.4</c:v>
                </c:pt>
                <c:pt idx="9">
                  <c:v>45.5</c:v>
                </c:pt>
              </c:numCache>
            </c:numRef>
          </c:val>
        </c:ser>
        <c:ser>
          <c:idx val="2"/>
          <c:order val="2"/>
          <c:tx>
            <c:strRef>
              <c:f>Sheet3!$L$4:$L$6</c:f>
              <c:strCache>
                <c:ptCount val="1"/>
                <c:pt idx="0">
                  <c:v>Sum of Total Talk Time - Product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Sheet3!$L$7:$L$17</c:f>
              <c:numCache>
                <c:formatCode>General</c:formatCode>
                <c:ptCount val="10"/>
                <c:pt idx="0">
                  <c:v>32.4</c:v>
                </c:pt>
                <c:pt idx="1">
                  <c:v>33.5</c:v>
                </c:pt>
                <c:pt idx="2">
                  <c:v>33.299999999999997</c:v>
                </c:pt>
                <c:pt idx="3">
                  <c:v>33.700000000000003</c:v>
                </c:pt>
                <c:pt idx="4">
                  <c:v>34.1</c:v>
                </c:pt>
                <c:pt idx="5">
                  <c:v>33.6</c:v>
                </c:pt>
                <c:pt idx="6">
                  <c:v>32.4</c:v>
                </c:pt>
                <c:pt idx="7">
                  <c:v>33.5</c:v>
                </c:pt>
                <c:pt idx="8">
                  <c:v>40.299999999999997</c:v>
                </c:pt>
                <c:pt idx="9">
                  <c:v>33.299999999999997</c:v>
                </c:pt>
              </c:numCache>
            </c:numRef>
          </c:val>
        </c:ser>
        <c:ser>
          <c:idx val="3"/>
          <c:order val="3"/>
          <c:tx>
            <c:strRef>
              <c:f>Sheet3!$M$4:$M$6</c:f>
              <c:strCache>
                <c:ptCount val="1"/>
                <c:pt idx="0">
                  <c:v>Sum of Total Talk Time - Product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Sheet3!$M$7:$M$17</c:f>
              <c:numCache>
                <c:formatCode>General</c:formatCode>
                <c:ptCount val="10"/>
                <c:pt idx="0">
                  <c:v>33.700000000000003</c:v>
                </c:pt>
                <c:pt idx="1">
                  <c:v>33.6</c:v>
                </c:pt>
                <c:pt idx="2">
                  <c:v>32.4</c:v>
                </c:pt>
                <c:pt idx="3">
                  <c:v>33.5</c:v>
                </c:pt>
                <c:pt idx="4">
                  <c:v>33.299999999999997</c:v>
                </c:pt>
                <c:pt idx="5">
                  <c:v>32.799999999999997</c:v>
                </c:pt>
                <c:pt idx="6">
                  <c:v>33.700000000000003</c:v>
                </c:pt>
                <c:pt idx="7">
                  <c:v>33.6</c:v>
                </c:pt>
                <c:pt idx="8">
                  <c:v>32.4</c:v>
                </c:pt>
                <c:pt idx="9">
                  <c:v>39.5</c:v>
                </c:pt>
              </c:numCache>
            </c:numRef>
          </c:val>
        </c:ser>
        <c:ser>
          <c:idx val="4"/>
          <c:order val="4"/>
          <c:tx>
            <c:strRef>
              <c:f>Sheet3!$N$4:$N$6</c:f>
              <c:strCache>
                <c:ptCount val="1"/>
                <c:pt idx="0">
                  <c:v>Sum of Total Hold Time - Product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Sheet3!$N$7:$N$17</c:f>
              <c:numCache>
                <c:formatCode>General</c:formatCode>
                <c:ptCount val="10"/>
                <c:pt idx="0">
                  <c:v>1.8</c:v>
                </c:pt>
                <c:pt idx="1">
                  <c:v>1.7</c:v>
                </c:pt>
                <c:pt idx="2">
                  <c:v>1.5</c:v>
                </c:pt>
                <c:pt idx="3">
                  <c:v>1.8</c:v>
                </c:pt>
                <c:pt idx="4">
                  <c:v>1.7</c:v>
                </c:pt>
                <c:pt idx="5">
                  <c:v>1.5</c:v>
                </c:pt>
                <c:pt idx="6">
                  <c:v>1.8</c:v>
                </c:pt>
                <c:pt idx="7">
                  <c:v>1.7</c:v>
                </c:pt>
                <c:pt idx="8">
                  <c:v>2</c:v>
                </c:pt>
                <c:pt idx="9">
                  <c:v>1.5</c:v>
                </c:pt>
              </c:numCache>
            </c:numRef>
          </c:val>
        </c:ser>
        <c:ser>
          <c:idx val="5"/>
          <c:order val="5"/>
          <c:tx>
            <c:strRef>
              <c:f>Sheet3!$O$4:$O$6</c:f>
              <c:strCache>
                <c:ptCount val="1"/>
                <c:pt idx="0">
                  <c:v>Sum of Total Hold Time - Product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Sheet3!$O$7:$O$17</c:f>
              <c:numCache>
                <c:formatCode>General</c:formatCode>
                <c:ptCount val="10"/>
                <c:pt idx="0">
                  <c:v>3.6000000000000005</c:v>
                </c:pt>
                <c:pt idx="1">
                  <c:v>3.4000000000000008</c:v>
                </c:pt>
                <c:pt idx="2">
                  <c:v>3.5000000000000004</c:v>
                </c:pt>
                <c:pt idx="3">
                  <c:v>3.6000000000000005</c:v>
                </c:pt>
                <c:pt idx="4">
                  <c:v>3.4000000000000008</c:v>
                </c:pt>
                <c:pt idx="5">
                  <c:v>3.5000000000000004</c:v>
                </c:pt>
                <c:pt idx="6">
                  <c:v>3.6000000000000005</c:v>
                </c:pt>
                <c:pt idx="7">
                  <c:v>3.4000000000000008</c:v>
                </c:pt>
                <c:pt idx="8">
                  <c:v>3.5000000000000004</c:v>
                </c:pt>
                <c:pt idx="9">
                  <c:v>4.2</c:v>
                </c:pt>
              </c:numCache>
            </c:numRef>
          </c:val>
        </c:ser>
        <c:dLbls/>
        <c:gapWidth val="219"/>
        <c:overlap val="-27"/>
        <c:axId val="91577728"/>
        <c:axId val="91587712"/>
      </c:barChart>
      <c:catAx>
        <c:axId val="915777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587712"/>
        <c:crosses val="autoZero"/>
        <c:auto val="1"/>
        <c:lblAlgn val="ctr"/>
        <c:lblOffset val="100"/>
      </c:catAx>
      <c:valAx>
        <c:axId val="91587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5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96018944439452"/>
          <c:y val="7.5662428885433924E-2"/>
          <c:w val="0.30156904198803036"/>
          <c:h val="0.5860451013258335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Analysis_IKARAHMA.xlsx]Sheet3!PivotTable4</c:name>
    <c:fmtId val="0"/>
  </c:pivotSource>
  <c:chart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Sheet3!$U$4:$U$6</c:f>
              <c:strCache>
                <c:ptCount val="1"/>
                <c:pt idx="0">
                  <c:v>Sum of Revenue - Product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Sheet3!$T$7:$T$17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Sheet3!$U$7:$U$17</c:f>
              <c:numCache>
                <c:formatCode>General</c:formatCode>
                <c:ptCount val="10"/>
                <c:pt idx="0">
                  <c:v>3264</c:v>
                </c:pt>
                <c:pt idx="1">
                  <c:v>3706</c:v>
                </c:pt>
                <c:pt idx="2">
                  <c:v>3264</c:v>
                </c:pt>
                <c:pt idx="3">
                  <c:v>3128</c:v>
                </c:pt>
                <c:pt idx="4">
                  <c:v>3910</c:v>
                </c:pt>
                <c:pt idx="5">
                  <c:v>3128</c:v>
                </c:pt>
                <c:pt idx="6">
                  <c:v>3366</c:v>
                </c:pt>
                <c:pt idx="7">
                  <c:v>3196</c:v>
                </c:pt>
                <c:pt idx="8">
                  <c:v>4148</c:v>
                </c:pt>
                <c:pt idx="9">
                  <c:v>3230</c:v>
                </c:pt>
              </c:numCache>
            </c:numRef>
          </c:val>
        </c:ser>
        <c:ser>
          <c:idx val="1"/>
          <c:order val="1"/>
          <c:tx>
            <c:strRef>
              <c:f>Sheet3!$V$4:$V$6</c:f>
              <c:strCache>
                <c:ptCount val="1"/>
                <c:pt idx="0">
                  <c:v>Sum of Revenue - Product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Sheet3!$T$7:$T$17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Sheet3!$V$7:$V$17</c:f>
              <c:numCache>
                <c:formatCode>General</c:formatCode>
                <c:ptCount val="10"/>
                <c:pt idx="0">
                  <c:v>3638</c:v>
                </c:pt>
                <c:pt idx="1">
                  <c:v>3502</c:v>
                </c:pt>
                <c:pt idx="2">
                  <c:v>3196</c:v>
                </c:pt>
                <c:pt idx="3">
                  <c:v>3230</c:v>
                </c:pt>
                <c:pt idx="4">
                  <c:v>3400</c:v>
                </c:pt>
                <c:pt idx="5">
                  <c:v>3570</c:v>
                </c:pt>
                <c:pt idx="6">
                  <c:v>3468</c:v>
                </c:pt>
                <c:pt idx="7">
                  <c:v>3434</c:v>
                </c:pt>
                <c:pt idx="8">
                  <c:v>2958</c:v>
                </c:pt>
                <c:pt idx="9">
                  <c:v>3774</c:v>
                </c:pt>
              </c:numCache>
            </c:numRef>
          </c:val>
        </c:ser>
        <c:ser>
          <c:idx val="2"/>
          <c:order val="2"/>
          <c:tx>
            <c:strRef>
              <c:f>Sheet3!$W$4:$W$6</c:f>
              <c:strCache>
                <c:ptCount val="1"/>
                <c:pt idx="0">
                  <c:v>Sum of Revenue Per Hour - Product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Sheet3!$T$7:$T$17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Sheet3!$W$7:$W$17</c:f>
              <c:numCache>
                <c:formatCode>0.00</c:formatCode>
                <c:ptCount val="10"/>
                <c:pt idx="0">
                  <c:v>439.75236035293716</c:v>
                </c:pt>
                <c:pt idx="1">
                  <c:v>482.00067994736509</c:v>
                </c:pt>
                <c:pt idx="2">
                  <c:v>426.13441847718275</c:v>
                </c:pt>
                <c:pt idx="3">
                  <c:v>402.20960004401167</c:v>
                </c:pt>
                <c:pt idx="4">
                  <c:v>501.60203926011462</c:v>
                </c:pt>
                <c:pt idx="5">
                  <c:v>406.29010425537581</c:v>
                </c:pt>
                <c:pt idx="6">
                  <c:v>450.69753664984376</c:v>
                </c:pt>
                <c:pt idx="7">
                  <c:v>414.71395271690938</c:v>
                </c:pt>
                <c:pt idx="8">
                  <c:v>538.25759646561892</c:v>
                </c:pt>
                <c:pt idx="9">
                  <c:v>422.68211128580657</c:v>
                </c:pt>
              </c:numCache>
            </c:numRef>
          </c:val>
        </c:ser>
        <c:ser>
          <c:idx val="3"/>
          <c:order val="3"/>
          <c:tx>
            <c:strRef>
              <c:f>Sheet3!$X$4:$X$6</c:f>
              <c:strCache>
                <c:ptCount val="1"/>
                <c:pt idx="0">
                  <c:v>Sum of Revenue Per Hour - Product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Sheet3!$T$7:$T$17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Sheet3!$X$7:$X$17</c:f>
              <c:numCache>
                <c:formatCode>0.00</c:formatCode>
                <c:ptCount val="10"/>
                <c:pt idx="0">
                  <c:v>469.73428324509609</c:v>
                </c:pt>
                <c:pt idx="1">
                  <c:v>456.17525480894676</c:v>
                </c:pt>
                <c:pt idx="2">
                  <c:v>429.03638376763826</c:v>
                </c:pt>
                <c:pt idx="3">
                  <c:v>422.85500654056688</c:v>
                </c:pt>
                <c:pt idx="4">
                  <c:v>447.41912133031042</c:v>
                </c:pt>
                <c:pt idx="5">
                  <c:v>471.50726032612312</c:v>
                </c:pt>
                <c:pt idx="6">
                  <c:v>449.61086334488039</c:v>
                </c:pt>
                <c:pt idx="7">
                  <c:v>448.24251091229388</c:v>
                </c:pt>
                <c:pt idx="8">
                  <c:v>396.73638376763824</c:v>
                </c:pt>
                <c:pt idx="9">
                  <c:v>496.30989707299557</c:v>
                </c:pt>
              </c:numCache>
            </c:numRef>
          </c:val>
        </c:ser>
        <c:dLbls/>
        <c:gapWidth val="219"/>
        <c:overlap val="-27"/>
        <c:axId val="91645824"/>
        <c:axId val="91647360"/>
      </c:barChart>
      <c:catAx>
        <c:axId val="91645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647360"/>
        <c:crosses val="autoZero"/>
        <c:auto val="1"/>
        <c:lblAlgn val="ctr"/>
        <c:lblOffset val="100"/>
      </c:catAx>
      <c:valAx>
        <c:axId val="91647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64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29226673431113"/>
          <c:y val="0.16419908092450303"/>
          <c:w val="0.26727068244752406"/>
          <c:h val="0.4740800442447857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Analysis_IKARAHMA.xlsx]Sheet3!PivotTable5</c:name>
    <c:fmtId val="0"/>
  </c:pivotSource>
  <c:chart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8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1"/>
        <c:spPr>
          <a:solidFill>
            <a:schemeClr val="accent1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2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3"/>
        <c:spPr>
          <a:solidFill>
            <a:schemeClr val="accent3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14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Sheet3!$AC$4:$AC$6</c:f>
              <c:strCache>
                <c:ptCount val="1"/>
                <c:pt idx="0">
                  <c:v>Sum of Excellent - Product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Sheet3!$AC$7:$AC$17</c:f>
              <c:numCache>
                <c:formatCode>General</c:formatCode>
                <c:ptCount val="10"/>
                <c:pt idx="0">
                  <c:v>134</c:v>
                </c:pt>
                <c:pt idx="1">
                  <c:v>124</c:v>
                </c:pt>
                <c:pt idx="2">
                  <c:v>118</c:v>
                </c:pt>
                <c:pt idx="3">
                  <c:v>119</c:v>
                </c:pt>
                <c:pt idx="4">
                  <c:v>139</c:v>
                </c:pt>
                <c:pt idx="5">
                  <c:v>128</c:v>
                </c:pt>
                <c:pt idx="6">
                  <c:v>129</c:v>
                </c:pt>
                <c:pt idx="7">
                  <c:v>130</c:v>
                </c:pt>
                <c:pt idx="8">
                  <c:v>162</c:v>
                </c:pt>
                <c:pt idx="9">
                  <c:v>115</c:v>
                </c:pt>
              </c:numCache>
            </c:numRef>
          </c:val>
        </c:ser>
        <c:ser>
          <c:idx val="1"/>
          <c:order val="1"/>
          <c:tx>
            <c:strRef>
              <c:f>Sheet3!$AD$4:$AD$6</c:f>
              <c:strCache>
                <c:ptCount val="1"/>
                <c:pt idx="0">
                  <c:v>Sum of Excellent - Product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Sheet3!$AD$7:$AD$17</c:f>
              <c:numCache>
                <c:formatCode>General</c:formatCode>
                <c:ptCount val="10"/>
                <c:pt idx="0">
                  <c:v>116</c:v>
                </c:pt>
                <c:pt idx="1">
                  <c:v>120</c:v>
                </c:pt>
                <c:pt idx="2">
                  <c:v>126</c:v>
                </c:pt>
                <c:pt idx="3">
                  <c:v>134</c:v>
                </c:pt>
                <c:pt idx="4">
                  <c:v>117</c:v>
                </c:pt>
                <c:pt idx="5">
                  <c:v>126</c:v>
                </c:pt>
                <c:pt idx="6">
                  <c:v>126</c:v>
                </c:pt>
                <c:pt idx="7">
                  <c:v>137</c:v>
                </c:pt>
                <c:pt idx="8">
                  <c:v>131</c:v>
                </c:pt>
                <c:pt idx="9">
                  <c:v>142</c:v>
                </c:pt>
              </c:numCache>
            </c:numRef>
          </c:val>
        </c:ser>
        <c:ser>
          <c:idx val="2"/>
          <c:order val="2"/>
          <c:tx>
            <c:strRef>
              <c:f>Sheet3!$AE$4:$AE$6</c:f>
              <c:strCache>
                <c:ptCount val="1"/>
                <c:pt idx="0">
                  <c:v>Sum of Good - Product 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Sheet3!$AE$7:$AE$17</c:f>
              <c:numCache>
                <c:formatCode>General</c:formatCode>
                <c:ptCount val="10"/>
                <c:pt idx="0">
                  <c:v>184</c:v>
                </c:pt>
                <c:pt idx="1">
                  <c:v>180</c:v>
                </c:pt>
                <c:pt idx="2">
                  <c:v>176</c:v>
                </c:pt>
                <c:pt idx="3">
                  <c:v>180</c:v>
                </c:pt>
                <c:pt idx="4">
                  <c:v>170</c:v>
                </c:pt>
                <c:pt idx="5">
                  <c:v>180</c:v>
                </c:pt>
                <c:pt idx="6">
                  <c:v>164</c:v>
                </c:pt>
                <c:pt idx="7">
                  <c:v>169</c:v>
                </c:pt>
                <c:pt idx="8">
                  <c:v>210</c:v>
                </c:pt>
                <c:pt idx="9">
                  <c:v>188</c:v>
                </c:pt>
              </c:numCache>
            </c:numRef>
          </c:val>
        </c:ser>
        <c:ser>
          <c:idx val="3"/>
          <c:order val="3"/>
          <c:tx>
            <c:strRef>
              <c:f>Sheet3!$AF$4:$AF$6</c:f>
              <c:strCache>
                <c:ptCount val="1"/>
                <c:pt idx="0">
                  <c:v>Sum of Good - Product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Sheet3!$AF$7:$AF$17</c:f>
              <c:numCache>
                <c:formatCode>General</c:formatCode>
                <c:ptCount val="10"/>
                <c:pt idx="0">
                  <c:v>172</c:v>
                </c:pt>
                <c:pt idx="1">
                  <c:v>164</c:v>
                </c:pt>
                <c:pt idx="2">
                  <c:v>171</c:v>
                </c:pt>
                <c:pt idx="3">
                  <c:v>166</c:v>
                </c:pt>
                <c:pt idx="4">
                  <c:v>171</c:v>
                </c:pt>
                <c:pt idx="5">
                  <c:v>167</c:v>
                </c:pt>
                <c:pt idx="6">
                  <c:v>166</c:v>
                </c:pt>
                <c:pt idx="7">
                  <c:v>173</c:v>
                </c:pt>
                <c:pt idx="8">
                  <c:v>168</c:v>
                </c:pt>
                <c:pt idx="9">
                  <c:v>219</c:v>
                </c:pt>
              </c:numCache>
            </c:numRef>
          </c:val>
        </c:ser>
        <c:ser>
          <c:idx val="4"/>
          <c:order val="4"/>
          <c:tx>
            <c:strRef>
              <c:f>Sheet3!$AG$4:$AG$6</c:f>
              <c:strCache>
                <c:ptCount val="1"/>
                <c:pt idx="0">
                  <c:v>Sum of Fair - Product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Sheet3!$AG$7:$AG$17</c:f>
              <c:numCache>
                <c:formatCode>General</c:formatCode>
                <c:ptCount val="10"/>
                <c:pt idx="0">
                  <c:v>166</c:v>
                </c:pt>
                <c:pt idx="1">
                  <c:v>164</c:v>
                </c:pt>
                <c:pt idx="2">
                  <c:v>172</c:v>
                </c:pt>
                <c:pt idx="3">
                  <c:v>186</c:v>
                </c:pt>
                <c:pt idx="4">
                  <c:v>179</c:v>
                </c:pt>
                <c:pt idx="5">
                  <c:v>173</c:v>
                </c:pt>
                <c:pt idx="6">
                  <c:v>173</c:v>
                </c:pt>
                <c:pt idx="7">
                  <c:v>172</c:v>
                </c:pt>
                <c:pt idx="8">
                  <c:v>208</c:v>
                </c:pt>
                <c:pt idx="9">
                  <c:v>182</c:v>
                </c:pt>
              </c:numCache>
            </c:numRef>
          </c:val>
        </c:ser>
        <c:ser>
          <c:idx val="5"/>
          <c:order val="5"/>
          <c:tx>
            <c:strRef>
              <c:f>Sheet3!$AH$4:$AH$6</c:f>
              <c:strCache>
                <c:ptCount val="1"/>
                <c:pt idx="0">
                  <c:v>Sum of Fair - Product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Sheet3!$AH$7:$AH$17</c:f>
              <c:numCache>
                <c:formatCode>General</c:formatCode>
                <c:ptCount val="10"/>
                <c:pt idx="0">
                  <c:v>173</c:v>
                </c:pt>
                <c:pt idx="1">
                  <c:v>171</c:v>
                </c:pt>
                <c:pt idx="2">
                  <c:v>170</c:v>
                </c:pt>
                <c:pt idx="3">
                  <c:v>185</c:v>
                </c:pt>
                <c:pt idx="4">
                  <c:v>174</c:v>
                </c:pt>
                <c:pt idx="5">
                  <c:v>169</c:v>
                </c:pt>
                <c:pt idx="6">
                  <c:v>178</c:v>
                </c:pt>
                <c:pt idx="7">
                  <c:v>169</c:v>
                </c:pt>
                <c:pt idx="8">
                  <c:v>183</c:v>
                </c:pt>
                <c:pt idx="9">
                  <c:v>207</c:v>
                </c:pt>
              </c:numCache>
            </c:numRef>
          </c:val>
        </c:ser>
        <c:ser>
          <c:idx val="6"/>
          <c:order val="6"/>
          <c:tx>
            <c:strRef>
              <c:f>Sheet3!$AI$4:$AI$6</c:f>
              <c:strCache>
                <c:ptCount val="1"/>
                <c:pt idx="0">
                  <c:v>Sum of Poor - Product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Sheet3!$AI$7:$AI$17</c:f>
              <c:numCache>
                <c:formatCode>General</c:formatCode>
                <c:ptCount val="10"/>
                <c:pt idx="0">
                  <c:v>63</c:v>
                </c:pt>
                <c:pt idx="1">
                  <c:v>60</c:v>
                </c:pt>
                <c:pt idx="2">
                  <c:v>64</c:v>
                </c:pt>
                <c:pt idx="3">
                  <c:v>65</c:v>
                </c:pt>
                <c:pt idx="4">
                  <c:v>60</c:v>
                </c:pt>
                <c:pt idx="5">
                  <c:v>62</c:v>
                </c:pt>
                <c:pt idx="6">
                  <c:v>70</c:v>
                </c:pt>
                <c:pt idx="7">
                  <c:v>53</c:v>
                </c:pt>
                <c:pt idx="8">
                  <c:v>70</c:v>
                </c:pt>
                <c:pt idx="9">
                  <c:v>56</c:v>
                </c:pt>
              </c:numCache>
            </c:numRef>
          </c:val>
        </c:ser>
        <c:ser>
          <c:idx val="7"/>
          <c:order val="7"/>
          <c:tx>
            <c:strRef>
              <c:f>Sheet3!$AJ$4:$AJ$6</c:f>
              <c:strCache>
                <c:ptCount val="1"/>
                <c:pt idx="0">
                  <c:v>Sum of Poor - Product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Sheet3!$AJ$7:$AJ$17</c:f>
              <c:numCache>
                <c:formatCode>General</c:formatCode>
                <c:ptCount val="10"/>
                <c:pt idx="0">
                  <c:v>63</c:v>
                </c:pt>
                <c:pt idx="1">
                  <c:v>59</c:v>
                </c:pt>
                <c:pt idx="2">
                  <c:v>64</c:v>
                </c:pt>
                <c:pt idx="3">
                  <c:v>59</c:v>
                </c:pt>
                <c:pt idx="4">
                  <c:v>62</c:v>
                </c:pt>
                <c:pt idx="5">
                  <c:v>62</c:v>
                </c:pt>
                <c:pt idx="6">
                  <c:v>61</c:v>
                </c:pt>
                <c:pt idx="7">
                  <c:v>63</c:v>
                </c:pt>
                <c:pt idx="8">
                  <c:v>66</c:v>
                </c:pt>
                <c:pt idx="9">
                  <c:v>69</c:v>
                </c:pt>
              </c:numCache>
            </c:numRef>
          </c:val>
        </c:ser>
        <c:ser>
          <c:idx val="8"/>
          <c:order val="8"/>
          <c:tx>
            <c:strRef>
              <c:f>Sheet3!$AK$4:$AK$6</c:f>
              <c:strCache>
                <c:ptCount val="1"/>
                <c:pt idx="0">
                  <c:v>Sum of Total - Product 1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Sheet3!$AK$7:$AK$17</c:f>
              <c:numCache>
                <c:formatCode>General</c:formatCode>
                <c:ptCount val="10"/>
                <c:pt idx="0">
                  <c:v>547</c:v>
                </c:pt>
                <c:pt idx="1">
                  <c:v>528</c:v>
                </c:pt>
                <c:pt idx="2">
                  <c:v>530</c:v>
                </c:pt>
                <c:pt idx="3">
                  <c:v>550</c:v>
                </c:pt>
                <c:pt idx="4">
                  <c:v>548</c:v>
                </c:pt>
                <c:pt idx="5">
                  <c:v>543</c:v>
                </c:pt>
                <c:pt idx="6">
                  <c:v>536</c:v>
                </c:pt>
                <c:pt idx="7">
                  <c:v>524</c:v>
                </c:pt>
                <c:pt idx="8">
                  <c:v>650</c:v>
                </c:pt>
                <c:pt idx="9">
                  <c:v>541</c:v>
                </c:pt>
              </c:numCache>
            </c:numRef>
          </c:val>
        </c:ser>
        <c:ser>
          <c:idx val="9"/>
          <c:order val="9"/>
          <c:tx>
            <c:strRef>
              <c:f>Sheet3!$AL$4:$AL$6</c:f>
              <c:strCache>
                <c:ptCount val="1"/>
                <c:pt idx="0">
                  <c:v>Sum of Total - Product 2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Sheet3!$AB$7:$AB$17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Sheet3!$AL$7:$AL$17</c:f>
              <c:numCache>
                <c:formatCode>General</c:formatCode>
                <c:ptCount val="10"/>
                <c:pt idx="0">
                  <c:v>524</c:v>
                </c:pt>
                <c:pt idx="1">
                  <c:v>514</c:v>
                </c:pt>
                <c:pt idx="2">
                  <c:v>531</c:v>
                </c:pt>
                <c:pt idx="3">
                  <c:v>544</c:v>
                </c:pt>
                <c:pt idx="4">
                  <c:v>524</c:v>
                </c:pt>
                <c:pt idx="5">
                  <c:v>524</c:v>
                </c:pt>
                <c:pt idx="6">
                  <c:v>531</c:v>
                </c:pt>
                <c:pt idx="7">
                  <c:v>542</c:v>
                </c:pt>
                <c:pt idx="8">
                  <c:v>548</c:v>
                </c:pt>
                <c:pt idx="9">
                  <c:v>637</c:v>
                </c:pt>
              </c:numCache>
            </c:numRef>
          </c:val>
        </c:ser>
        <c:dLbls/>
        <c:gapWidth val="219"/>
        <c:overlap val="-27"/>
        <c:axId val="91705344"/>
        <c:axId val="91706880"/>
      </c:barChart>
      <c:catAx>
        <c:axId val="91705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706880"/>
        <c:crosses val="autoZero"/>
        <c:auto val="1"/>
        <c:lblAlgn val="ctr"/>
        <c:lblOffset val="100"/>
      </c:catAx>
      <c:valAx>
        <c:axId val="91706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70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Analysis_IKARAHMA.xlsx]Sheet3!PivotTable6</c:name>
    <c:fmtId val="0"/>
  </c:pivotSource>
  <c:chart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Sheet3!$AT$4:$AT$5</c:f>
              <c:strCache>
                <c:ptCount val="1"/>
                <c:pt idx="0">
                  <c:v>Product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Sheet3!$AS$6:$AS$16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Sheet3!$AT$6:$AT$16</c:f>
              <c:numCache>
                <c:formatCode>0.00</c:formatCode>
                <c:ptCount val="10"/>
                <c:pt idx="0">
                  <c:v>0.58154459167127082</c:v>
                </c:pt>
                <c:pt idx="1">
                  <c:v>0.57600396515509744</c:v>
                </c:pt>
                <c:pt idx="2">
                  <c:v>0.55431398837849799</c:v>
                </c:pt>
                <c:pt idx="3">
                  <c:v>0.54302841113018552</c:v>
                </c:pt>
                <c:pt idx="4">
                  <c:v>0.5629985091232429</c:v>
                </c:pt>
                <c:pt idx="5">
                  <c:v>0.56729360145826691</c:v>
                </c:pt>
                <c:pt idx="6">
                  <c:v>0.54683657398870378</c:v>
                </c:pt>
                <c:pt idx="7">
                  <c:v>0.57065549839022656</c:v>
                </c:pt>
                <c:pt idx="8">
                  <c:v>0.57250405169772067</c:v>
                </c:pt>
                <c:pt idx="9">
                  <c:v>0.56040764540764543</c:v>
                </c:pt>
              </c:numCache>
            </c:numRef>
          </c:val>
        </c:ser>
        <c:ser>
          <c:idx val="1"/>
          <c:order val="1"/>
          <c:tx>
            <c:strRef>
              <c:f>Sheet3!$AU$4:$AU$5</c:f>
              <c:strCache>
                <c:ptCount val="1"/>
                <c:pt idx="0">
                  <c:v>Product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Sheet3!$AS$6:$AS$16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Sheet3!$AU$6:$AU$16</c:f>
              <c:numCache>
                <c:formatCode>0.00</c:formatCode>
                <c:ptCount val="10"/>
                <c:pt idx="0">
                  <c:v>0.54995131505301353</c:v>
                </c:pt>
                <c:pt idx="1">
                  <c:v>0.55283405734550706</c:v>
                </c:pt>
                <c:pt idx="2">
                  <c:v>0.55810348719276226</c:v>
                </c:pt>
                <c:pt idx="3">
                  <c:v>0.55139755139755142</c:v>
                </c:pt>
                <c:pt idx="4">
                  <c:v>0.54986778779502121</c:v>
                </c:pt>
                <c:pt idx="5">
                  <c:v>0.55815984001355434</c:v>
                </c:pt>
                <c:pt idx="6">
                  <c:v>0.55013637321208386</c:v>
                </c:pt>
                <c:pt idx="7">
                  <c:v>0.57172267508038677</c:v>
                </c:pt>
                <c:pt idx="8">
                  <c:v>0.54549612996637042</c:v>
                </c:pt>
                <c:pt idx="9">
                  <c:v>0.56692882977133685</c:v>
                </c:pt>
              </c:numCache>
            </c:numRef>
          </c:val>
        </c:ser>
        <c:dLbls/>
        <c:gapWidth val="219"/>
        <c:overlap val="-27"/>
        <c:axId val="91728512"/>
        <c:axId val="91816320"/>
      </c:barChart>
      <c:catAx>
        <c:axId val="91728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816320"/>
        <c:crosses val="autoZero"/>
        <c:auto val="1"/>
        <c:lblAlgn val="ctr"/>
        <c:lblOffset val="100"/>
      </c:catAx>
      <c:valAx>
        <c:axId val="918163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72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Analysis_IKARAHMA.xlsx]Sheet3!PivotTable7</c:name>
    <c:fmtId val="0"/>
  </c:pivotSource>
  <c:chart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Sheet3!$AY$4:$AY$5</c:f>
              <c:strCache>
                <c:ptCount val="1"/>
                <c:pt idx="0">
                  <c:v>Product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Sheet3!$AX$6:$AX$16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Sheet3!$AY$6:$AY$16</c:f>
              <c:numCache>
                <c:formatCode>General</c:formatCode>
                <c:ptCount val="10"/>
                <c:pt idx="0">
                  <c:v>1731</c:v>
                </c:pt>
                <c:pt idx="1">
                  <c:v>1738</c:v>
                </c:pt>
                <c:pt idx="2">
                  <c:v>1785</c:v>
                </c:pt>
                <c:pt idx="3">
                  <c:v>1685</c:v>
                </c:pt>
                <c:pt idx="4">
                  <c:v>1775</c:v>
                </c:pt>
                <c:pt idx="5">
                  <c:v>1705</c:v>
                </c:pt>
                <c:pt idx="6">
                  <c:v>1739</c:v>
                </c:pt>
                <c:pt idx="7">
                  <c:v>1837</c:v>
                </c:pt>
                <c:pt idx="8">
                  <c:v>2064</c:v>
                </c:pt>
                <c:pt idx="9">
                  <c:v>1793</c:v>
                </c:pt>
              </c:numCache>
            </c:numRef>
          </c:val>
        </c:ser>
        <c:ser>
          <c:idx val="1"/>
          <c:order val="1"/>
          <c:tx>
            <c:strRef>
              <c:f>Sheet3!$AZ$4:$AZ$5</c:f>
              <c:strCache>
                <c:ptCount val="1"/>
                <c:pt idx="0">
                  <c:v>Product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Sheet3!$AX$6:$AX$16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Sheet3!$AZ$6:$AZ$16</c:f>
              <c:numCache>
                <c:formatCode>General</c:formatCode>
                <c:ptCount val="10"/>
                <c:pt idx="0">
                  <c:v>1730</c:v>
                </c:pt>
                <c:pt idx="1">
                  <c:v>1705</c:v>
                </c:pt>
                <c:pt idx="2">
                  <c:v>1799</c:v>
                </c:pt>
                <c:pt idx="3">
                  <c:v>1794</c:v>
                </c:pt>
                <c:pt idx="4">
                  <c:v>1831</c:v>
                </c:pt>
                <c:pt idx="5">
                  <c:v>1798</c:v>
                </c:pt>
                <c:pt idx="6">
                  <c:v>1853</c:v>
                </c:pt>
                <c:pt idx="7">
                  <c:v>1688</c:v>
                </c:pt>
                <c:pt idx="8">
                  <c:v>1769</c:v>
                </c:pt>
                <c:pt idx="9">
                  <c:v>2038</c:v>
                </c:pt>
              </c:numCache>
            </c:numRef>
          </c:val>
        </c:ser>
        <c:dLbls/>
        <c:gapWidth val="219"/>
        <c:overlap val="-27"/>
        <c:axId val="91862528"/>
        <c:axId val="91864064"/>
      </c:barChart>
      <c:catAx>
        <c:axId val="91862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864064"/>
        <c:crosses val="autoZero"/>
        <c:auto val="1"/>
        <c:lblAlgn val="ctr"/>
        <c:lblOffset val="100"/>
      </c:catAx>
      <c:valAx>
        <c:axId val="91864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186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Analysis_IKARAHMA.xlsx]Sheet3!PivotTable2</c:name>
    <c:fmtId val="3"/>
  </c:pivotSource>
  <c:chart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9.2963567160810612E-2"/>
          <c:y val="7.7192982456140355E-2"/>
          <c:w val="0.63352093109573426"/>
          <c:h val="0.73953314346345"/>
        </c:manualLayout>
      </c:layout>
      <c:barChart>
        <c:barDir val="col"/>
        <c:grouping val="clustered"/>
        <c:ser>
          <c:idx val="0"/>
          <c:order val="0"/>
          <c:tx>
            <c:strRef>
              <c:f>Sheet3!$B$4:$B$6</c:f>
              <c:strCache>
                <c:ptCount val="1"/>
                <c:pt idx="0">
                  <c:v>Sum of Sales - Product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Sheet3!$A$7:$A$17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Sheet3!$B$7:$B$17</c:f>
              <c:numCache>
                <c:formatCode>General</c:formatCode>
                <c:ptCount val="10"/>
                <c:pt idx="0">
                  <c:v>96</c:v>
                </c:pt>
                <c:pt idx="1">
                  <c:v>109</c:v>
                </c:pt>
                <c:pt idx="2">
                  <c:v>96</c:v>
                </c:pt>
                <c:pt idx="3">
                  <c:v>92</c:v>
                </c:pt>
                <c:pt idx="4">
                  <c:v>115</c:v>
                </c:pt>
                <c:pt idx="5">
                  <c:v>92</c:v>
                </c:pt>
                <c:pt idx="6">
                  <c:v>99</c:v>
                </c:pt>
                <c:pt idx="7">
                  <c:v>94</c:v>
                </c:pt>
                <c:pt idx="8">
                  <c:v>122</c:v>
                </c:pt>
                <c:pt idx="9">
                  <c:v>95</c:v>
                </c:pt>
              </c:numCache>
            </c:numRef>
          </c:val>
        </c:ser>
        <c:ser>
          <c:idx val="1"/>
          <c:order val="1"/>
          <c:tx>
            <c:strRef>
              <c:f>Sheet3!$C$4:$C$6</c:f>
              <c:strCache>
                <c:ptCount val="1"/>
                <c:pt idx="0">
                  <c:v>Sum of Sales - Product 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Sheet3!$A$7:$A$17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Sheet3!$C$7:$C$17</c:f>
              <c:numCache>
                <c:formatCode>General</c:formatCode>
                <c:ptCount val="10"/>
                <c:pt idx="0">
                  <c:v>107</c:v>
                </c:pt>
                <c:pt idx="1">
                  <c:v>103</c:v>
                </c:pt>
                <c:pt idx="2">
                  <c:v>94</c:v>
                </c:pt>
                <c:pt idx="3">
                  <c:v>95</c:v>
                </c:pt>
                <c:pt idx="4">
                  <c:v>100</c:v>
                </c:pt>
                <c:pt idx="5">
                  <c:v>105</c:v>
                </c:pt>
                <c:pt idx="6">
                  <c:v>102</c:v>
                </c:pt>
                <c:pt idx="7">
                  <c:v>101</c:v>
                </c:pt>
                <c:pt idx="8">
                  <c:v>87</c:v>
                </c:pt>
                <c:pt idx="9">
                  <c:v>111</c:v>
                </c:pt>
              </c:numCache>
            </c:numRef>
          </c:val>
        </c:ser>
        <c:ser>
          <c:idx val="2"/>
          <c:order val="2"/>
          <c:tx>
            <c:strRef>
              <c:f>Sheet3!$D$4:$D$6</c:f>
              <c:strCache>
                <c:ptCount val="1"/>
                <c:pt idx="0">
                  <c:v>Sum of Sales Per Hour - Product 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Sheet3!$A$7:$A$17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Sheet3!$D$7:$D$17</c:f>
              <c:numCache>
                <c:formatCode>0.00</c:formatCode>
                <c:ptCount val="10"/>
                <c:pt idx="0">
                  <c:v>12.933892951556972</c:v>
                </c:pt>
                <c:pt idx="1">
                  <c:v>14.176490586687208</c:v>
                </c:pt>
                <c:pt idx="2">
                  <c:v>12.533365249328902</c:v>
                </c:pt>
                <c:pt idx="3">
                  <c:v>11.829694118941518</c:v>
                </c:pt>
                <c:pt idx="4">
                  <c:v>14.753001154709253</c:v>
                </c:pt>
                <c:pt idx="5">
                  <c:v>11.949708948687524</c:v>
                </c:pt>
                <c:pt idx="6">
                  <c:v>13.255809901465994</c:v>
                </c:pt>
                <c:pt idx="7">
                  <c:v>12.197469197556158</c:v>
                </c:pt>
                <c:pt idx="8">
                  <c:v>15.831105778400552</c:v>
                </c:pt>
                <c:pt idx="9">
                  <c:v>12.43182680252372</c:v>
                </c:pt>
              </c:numCache>
            </c:numRef>
          </c:val>
        </c:ser>
        <c:ser>
          <c:idx val="3"/>
          <c:order val="3"/>
          <c:tx>
            <c:strRef>
              <c:f>Sheet3!$E$4:$E$6</c:f>
              <c:strCache>
                <c:ptCount val="1"/>
                <c:pt idx="0">
                  <c:v>Sum of Sales Per Hour - Product 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Sheet3!$A$7:$A$17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Sheet3!$E$7:$E$17</c:f>
              <c:numCache>
                <c:formatCode>0.00</c:formatCode>
                <c:ptCount val="10"/>
                <c:pt idx="0">
                  <c:v>13.815714213091063</c:v>
                </c:pt>
                <c:pt idx="1">
                  <c:v>13.416919259086669</c:v>
                </c:pt>
                <c:pt idx="2">
                  <c:v>12.618717169636419</c:v>
                </c:pt>
                <c:pt idx="3">
                  <c:v>12.436911957075496</c:v>
                </c:pt>
                <c:pt idx="4">
                  <c:v>13.159385921479718</c:v>
                </c:pt>
                <c:pt idx="5">
                  <c:v>13.86786059782715</c:v>
                </c:pt>
                <c:pt idx="6">
                  <c:v>13.223848921908248</c:v>
                </c:pt>
                <c:pt idx="7">
                  <c:v>13.183603262126288</c:v>
                </c:pt>
                <c:pt idx="8">
                  <c:v>11.66871716963642</c:v>
                </c:pt>
                <c:pt idx="9">
                  <c:v>14.597349913911636</c:v>
                </c:pt>
              </c:numCache>
            </c:numRef>
          </c:val>
        </c:ser>
        <c:dLbls/>
        <c:gapWidth val="267"/>
        <c:overlap val="-43"/>
        <c:axId val="94221440"/>
        <c:axId val="94222976"/>
      </c:barChart>
      <c:catAx>
        <c:axId val="942214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4222976"/>
        <c:crosses val="autoZero"/>
        <c:auto val="1"/>
        <c:lblAlgn val="ctr"/>
        <c:lblOffset val="100"/>
      </c:catAx>
      <c:valAx>
        <c:axId val="94222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42214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02411685355907"/>
          <c:y val="0.15191824426202047"/>
          <c:w val="0.24280241072350561"/>
          <c:h val="0.6227503211034790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Analysis_IKARAHMA.xlsx]Sheet3!PivotTable3</c:name>
    <c:fmtId val="2"/>
  </c:pivotSource>
  <c:chart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2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4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Sheet3!$J$4:$J$6</c:f>
              <c:strCache>
                <c:ptCount val="1"/>
                <c:pt idx="0">
                  <c:v>Sum of Login Hours - Product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Sheet3!$J$7:$J$17</c:f>
              <c:numCache>
                <c:formatCode>General</c:formatCode>
                <c:ptCount val="10"/>
                <c:pt idx="0">
                  <c:v>37.4</c:v>
                </c:pt>
                <c:pt idx="1">
                  <c:v>38.5</c:v>
                </c:pt>
                <c:pt idx="2">
                  <c:v>38.299999999999997</c:v>
                </c:pt>
                <c:pt idx="3">
                  <c:v>38.700000000000003</c:v>
                </c:pt>
                <c:pt idx="4">
                  <c:v>39.1</c:v>
                </c:pt>
                <c:pt idx="5">
                  <c:v>38.6</c:v>
                </c:pt>
                <c:pt idx="6">
                  <c:v>37.4</c:v>
                </c:pt>
                <c:pt idx="7">
                  <c:v>38.5</c:v>
                </c:pt>
                <c:pt idx="8">
                  <c:v>46.3</c:v>
                </c:pt>
                <c:pt idx="9">
                  <c:v>38.299999999999997</c:v>
                </c:pt>
              </c:numCache>
            </c:numRef>
          </c:val>
        </c:ser>
        <c:ser>
          <c:idx val="1"/>
          <c:order val="1"/>
          <c:tx>
            <c:strRef>
              <c:f>Sheet3!$K$4:$K$6</c:f>
              <c:strCache>
                <c:ptCount val="1"/>
                <c:pt idx="0">
                  <c:v>Sum of Login Hours - Product 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Sheet3!$K$7:$K$17</c:f>
              <c:numCache>
                <c:formatCode>General</c:formatCode>
                <c:ptCount val="10"/>
                <c:pt idx="0">
                  <c:v>38.700000000000003</c:v>
                </c:pt>
                <c:pt idx="1">
                  <c:v>38.6</c:v>
                </c:pt>
                <c:pt idx="2">
                  <c:v>37.4</c:v>
                </c:pt>
                <c:pt idx="3">
                  <c:v>38.5</c:v>
                </c:pt>
                <c:pt idx="4">
                  <c:v>38.299999999999997</c:v>
                </c:pt>
                <c:pt idx="5">
                  <c:v>37.799999999999997</c:v>
                </c:pt>
                <c:pt idx="6">
                  <c:v>38.700000000000003</c:v>
                </c:pt>
                <c:pt idx="7">
                  <c:v>38.6</c:v>
                </c:pt>
                <c:pt idx="8">
                  <c:v>37.4</c:v>
                </c:pt>
                <c:pt idx="9">
                  <c:v>45.5</c:v>
                </c:pt>
              </c:numCache>
            </c:numRef>
          </c:val>
        </c:ser>
        <c:ser>
          <c:idx val="2"/>
          <c:order val="2"/>
          <c:tx>
            <c:strRef>
              <c:f>Sheet3!$L$4:$L$6</c:f>
              <c:strCache>
                <c:ptCount val="1"/>
                <c:pt idx="0">
                  <c:v>Sum of Total Talk Time - Product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Sheet3!$L$7:$L$17</c:f>
              <c:numCache>
                <c:formatCode>General</c:formatCode>
                <c:ptCount val="10"/>
                <c:pt idx="0">
                  <c:v>32.4</c:v>
                </c:pt>
                <c:pt idx="1">
                  <c:v>33.5</c:v>
                </c:pt>
                <c:pt idx="2">
                  <c:v>33.299999999999997</c:v>
                </c:pt>
                <c:pt idx="3">
                  <c:v>33.700000000000003</c:v>
                </c:pt>
                <c:pt idx="4">
                  <c:v>34.1</c:v>
                </c:pt>
                <c:pt idx="5">
                  <c:v>33.6</c:v>
                </c:pt>
                <c:pt idx="6">
                  <c:v>32.4</c:v>
                </c:pt>
                <c:pt idx="7">
                  <c:v>33.5</c:v>
                </c:pt>
                <c:pt idx="8">
                  <c:v>40.299999999999997</c:v>
                </c:pt>
                <c:pt idx="9">
                  <c:v>33.299999999999997</c:v>
                </c:pt>
              </c:numCache>
            </c:numRef>
          </c:val>
        </c:ser>
        <c:ser>
          <c:idx val="3"/>
          <c:order val="3"/>
          <c:tx>
            <c:strRef>
              <c:f>Sheet3!$M$4:$M$6</c:f>
              <c:strCache>
                <c:ptCount val="1"/>
                <c:pt idx="0">
                  <c:v>Sum of Total Talk Time - Product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Sheet3!$M$7:$M$17</c:f>
              <c:numCache>
                <c:formatCode>General</c:formatCode>
                <c:ptCount val="10"/>
                <c:pt idx="0">
                  <c:v>33.700000000000003</c:v>
                </c:pt>
                <c:pt idx="1">
                  <c:v>33.6</c:v>
                </c:pt>
                <c:pt idx="2">
                  <c:v>32.4</c:v>
                </c:pt>
                <c:pt idx="3">
                  <c:v>33.5</c:v>
                </c:pt>
                <c:pt idx="4">
                  <c:v>33.299999999999997</c:v>
                </c:pt>
                <c:pt idx="5">
                  <c:v>32.799999999999997</c:v>
                </c:pt>
                <c:pt idx="6">
                  <c:v>33.700000000000003</c:v>
                </c:pt>
                <c:pt idx="7">
                  <c:v>33.6</c:v>
                </c:pt>
                <c:pt idx="8">
                  <c:v>32.4</c:v>
                </c:pt>
                <c:pt idx="9">
                  <c:v>39.5</c:v>
                </c:pt>
              </c:numCache>
            </c:numRef>
          </c:val>
        </c:ser>
        <c:ser>
          <c:idx val="4"/>
          <c:order val="4"/>
          <c:tx>
            <c:strRef>
              <c:f>Sheet3!$N$4:$N$6</c:f>
              <c:strCache>
                <c:ptCount val="1"/>
                <c:pt idx="0">
                  <c:v>Sum of Total Hold Time - Product 1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Sheet3!$N$7:$N$17</c:f>
              <c:numCache>
                <c:formatCode>General</c:formatCode>
                <c:ptCount val="10"/>
                <c:pt idx="0">
                  <c:v>1.8</c:v>
                </c:pt>
                <c:pt idx="1">
                  <c:v>1.7</c:v>
                </c:pt>
                <c:pt idx="2">
                  <c:v>1.5</c:v>
                </c:pt>
                <c:pt idx="3">
                  <c:v>1.8</c:v>
                </c:pt>
                <c:pt idx="4">
                  <c:v>1.7</c:v>
                </c:pt>
                <c:pt idx="5">
                  <c:v>1.5</c:v>
                </c:pt>
                <c:pt idx="6">
                  <c:v>1.8</c:v>
                </c:pt>
                <c:pt idx="7">
                  <c:v>1.7</c:v>
                </c:pt>
                <c:pt idx="8">
                  <c:v>2</c:v>
                </c:pt>
                <c:pt idx="9">
                  <c:v>1.5</c:v>
                </c:pt>
              </c:numCache>
            </c:numRef>
          </c:val>
        </c:ser>
        <c:ser>
          <c:idx val="5"/>
          <c:order val="5"/>
          <c:tx>
            <c:strRef>
              <c:f>Sheet3!$O$4:$O$6</c:f>
              <c:strCache>
                <c:ptCount val="1"/>
                <c:pt idx="0">
                  <c:v>Sum of Total Hold Time - Product 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Sheet3!$I$7:$I$17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Sheet3!$O$7:$O$17</c:f>
              <c:numCache>
                <c:formatCode>General</c:formatCode>
                <c:ptCount val="10"/>
                <c:pt idx="0">
                  <c:v>3.6000000000000005</c:v>
                </c:pt>
                <c:pt idx="1">
                  <c:v>3.4000000000000008</c:v>
                </c:pt>
                <c:pt idx="2">
                  <c:v>3.5000000000000004</c:v>
                </c:pt>
                <c:pt idx="3">
                  <c:v>3.6000000000000005</c:v>
                </c:pt>
                <c:pt idx="4">
                  <c:v>3.4000000000000008</c:v>
                </c:pt>
                <c:pt idx="5">
                  <c:v>3.5000000000000004</c:v>
                </c:pt>
                <c:pt idx="6">
                  <c:v>3.6000000000000005</c:v>
                </c:pt>
                <c:pt idx="7">
                  <c:v>3.4000000000000008</c:v>
                </c:pt>
                <c:pt idx="8">
                  <c:v>3.5000000000000004</c:v>
                </c:pt>
                <c:pt idx="9">
                  <c:v>4.2</c:v>
                </c:pt>
              </c:numCache>
            </c:numRef>
          </c:val>
        </c:ser>
        <c:dLbls/>
        <c:gapWidth val="267"/>
        <c:overlap val="-43"/>
        <c:axId val="94305280"/>
        <c:axId val="92033792"/>
      </c:barChart>
      <c:catAx>
        <c:axId val="943052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2033792"/>
        <c:crosses val="autoZero"/>
        <c:auto val="1"/>
        <c:lblAlgn val="ctr"/>
        <c:lblOffset val="100"/>
      </c:catAx>
      <c:valAx>
        <c:axId val="92033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430528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94368761820123"/>
          <c:y val="0.12084860360196911"/>
          <c:w val="0.19809247534740296"/>
          <c:h val="0.7490745914825164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pivotSource>
    <c:name>[Team Performance Analysis_IKARAHMA.xlsx]Sheet3!PivotTable4</c:name>
    <c:fmtId val="2"/>
  </c:pivotSource>
  <c:chart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6">
              <a:lumMod val="6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8.4063680504951624E-2"/>
          <c:y val="6.1047553290974402E-2"/>
          <c:w val="0.60889670057173306"/>
          <c:h val="0.75668857445004767"/>
        </c:manualLayout>
      </c:layout>
      <c:barChart>
        <c:barDir val="col"/>
        <c:grouping val="clustered"/>
        <c:ser>
          <c:idx val="0"/>
          <c:order val="0"/>
          <c:tx>
            <c:strRef>
              <c:f>Sheet3!$U$4:$U$6</c:f>
              <c:strCache>
                <c:ptCount val="1"/>
                <c:pt idx="0">
                  <c:v>Sum of Revenue - Product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Sheet3!$T$7:$T$17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Sheet3!$U$7:$U$17</c:f>
              <c:numCache>
                <c:formatCode>General</c:formatCode>
                <c:ptCount val="10"/>
                <c:pt idx="0">
                  <c:v>3264</c:v>
                </c:pt>
                <c:pt idx="1">
                  <c:v>3706</c:v>
                </c:pt>
                <c:pt idx="2">
                  <c:v>3264</c:v>
                </c:pt>
                <c:pt idx="3">
                  <c:v>3128</c:v>
                </c:pt>
                <c:pt idx="4">
                  <c:v>3910</c:v>
                </c:pt>
                <c:pt idx="5">
                  <c:v>3128</c:v>
                </c:pt>
                <c:pt idx="6">
                  <c:v>3366</c:v>
                </c:pt>
                <c:pt idx="7">
                  <c:v>3196</c:v>
                </c:pt>
                <c:pt idx="8">
                  <c:v>4148</c:v>
                </c:pt>
                <c:pt idx="9">
                  <c:v>3230</c:v>
                </c:pt>
              </c:numCache>
            </c:numRef>
          </c:val>
        </c:ser>
        <c:ser>
          <c:idx val="1"/>
          <c:order val="1"/>
          <c:tx>
            <c:strRef>
              <c:f>Sheet3!$V$4:$V$6</c:f>
              <c:strCache>
                <c:ptCount val="1"/>
                <c:pt idx="0">
                  <c:v>Sum of Revenue - Product 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Sheet3!$T$7:$T$17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Sheet3!$V$7:$V$17</c:f>
              <c:numCache>
                <c:formatCode>General</c:formatCode>
                <c:ptCount val="10"/>
                <c:pt idx="0">
                  <c:v>3638</c:v>
                </c:pt>
                <c:pt idx="1">
                  <c:v>3502</c:v>
                </c:pt>
                <c:pt idx="2">
                  <c:v>3196</c:v>
                </c:pt>
                <c:pt idx="3">
                  <c:v>3230</c:v>
                </c:pt>
                <c:pt idx="4">
                  <c:v>3400</c:v>
                </c:pt>
                <c:pt idx="5">
                  <c:v>3570</c:v>
                </c:pt>
                <c:pt idx="6">
                  <c:v>3468</c:v>
                </c:pt>
                <c:pt idx="7">
                  <c:v>3434</c:v>
                </c:pt>
                <c:pt idx="8">
                  <c:v>2958</c:v>
                </c:pt>
                <c:pt idx="9">
                  <c:v>3774</c:v>
                </c:pt>
              </c:numCache>
            </c:numRef>
          </c:val>
        </c:ser>
        <c:ser>
          <c:idx val="2"/>
          <c:order val="2"/>
          <c:tx>
            <c:strRef>
              <c:f>Sheet3!$W$4:$W$6</c:f>
              <c:strCache>
                <c:ptCount val="1"/>
                <c:pt idx="0">
                  <c:v>Sum of Revenue Per Hour - Product 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Sheet3!$T$7:$T$17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Sheet3!$W$7:$W$17</c:f>
              <c:numCache>
                <c:formatCode>0.00</c:formatCode>
                <c:ptCount val="10"/>
                <c:pt idx="0">
                  <c:v>439.75236035293716</c:v>
                </c:pt>
                <c:pt idx="1">
                  <c:v>482.00067994736509</c:v>
                </c:pt>
                <c:pt idx="2">
                  <c:v>426.13441847718275</c:v>
                </c:pt>
                <c:pt idx="3">
                  <c:v>402.20960004401167</c:v>
                </c:pt>
                <c:pt idx="4">
                  <c:v>501.60203926011462</c:v>
                </c:pt>
                <c:pt idx="5">
                  <c:v>406.29010425537581</c:v>
                </c:pt>
                <c:pt idx="6">
                  <c:v>450.69753664984376</c:v>
                </c:pt>
                <c:pt idx="7">
                  <c:v>414.71395271690938</c:v>
                </c:pt>
                <c:pt idx="8">
                  <c:v>538.25759646561892</c:v>
                </c:pt>
                <c:pt idx="9">
                  <c:v>422.68211128580657</c:v>
                </c:pt>
              </c:numCache>
            </c:numRef>
          </c:val>
        </c:ser>
        <c:ser>
          <c:idx val="3"/>
          <c:order val="3"/>
          <c:tx>
            <c:strRef>
              <c:f>Sheet3!$X$4:$X$6</c:f>
              <c:strCache>
                <c:ptCount val="1"/>
                <c:pt idx="0">
                  <c:v>Sum of Revenue Per Hour - Product 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strRef>
              <c:f>Sheet3!$T$7:$T$17</c:f>
              <c:strCache>
                <c:ptCount val="10"/>
                <c:pt idx="0">
                  <c:v> A</c:v>
                </c:pt>
                <c:pt idx="1">
                  <c:v> B</c:v>
                </c:pt>
                <c:pt idx="2">
                  <c:v> C</c:v>
                </c:pt>
                <c:pt idx="3">
                  <c:v> D</c:v>
                </c:pt>
                <c:pt idx="4">
                  <c:v> E</c:v>
                </c:pt>
                <c:pt idx="5">
                  <c:v> F</c:v>
                </c:pt>
                <c:pt idx="6">
                  <c:v> G</c:v>
                </c:pt>
                <c:pt idx="7">
                  <c:v> H</c:v>
                </c:pt>
                <c:pt idx="8">
                  <c:v> I</c:v>
                </c:pt>
                <c:pt idx="9">
                  <c:v> J</c:v>
                </c:pt>
              </c:strCache>
            </c:strRef>
          </c:cat>
          <c:val>
            <c:numRef>
              <c:f>Sheet3!$X$7:$X$17</c:f>
              <c:numCache>
                <c:formatCode>0.00</c:formatCode>
                <c:ptCount val="10"/>
                <c:pt idx="0">
                  <c:v>469.73428324509609</c:v>
                </c:pt>
                <c:pt idx="1">
                  <c:v>456.17525480894676</c:v>
                </c:pt>
                <c:pt idx="2">
                  <c:v>429.03638376763826</c:v>
                </c:pt>
                <c:pt idx="3">
                  <c:v>422.85500654056688</c:v>
                </c:pt>
                <c:pt idx="4">
                  <c:v>447.41912133031042</c:v>
                </c:pt>
                <c:pt idx="5">
                  <c:v>471.50726032612312</c:v>
                </c:pt>
                <c:pt idx="6">
                  <c:v>449.61086334488039</c:v>
                </c:pt>
                <c:pt idx="7">
                  <c:v>448.24251091229388</c:v>
                </c:pt>
                <c:pt idx="8">
                  <c:v>396.73638376763824</c:v>
                </c:pt>
                <c:pt idx="9">
                  <c:v>496.30989707299557</c:v>
                </c:pt>
              </c:numCache>
            </c:numRef>
          </c:val>
        </c:ser>
        <c:dLbls/>
        <c:gapWidth val="267"/>
        <c:overlap val="-43"/>
        <c:axId val="99616640"/>
        <c:axId val="99618176"/>
      </c:barChart>
      <c:catAx>
        <c:axId val="996166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9618176"/>
        <c:crosses val="autoZero"/>
        <c:auto val="1"/>
        <c:lblAlgn val="ctr"/>
        <c:lblOffset val="100"/>
      </c:catAx>
      <c:valAx>
        <c:axId val="99618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996166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11582298511732"/>
          <c:y val="0.23886673044374129"/>
          <c:w val="0.28570463961504217"/>
          <c:h val="0.5363853116491279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</xdr:row>
      <xdr:rowOff>95250</xdr:rowOff>
    </xdr:from>
    <xdr:to>
      <xdr:col>7</xdr:col>
      <xdr:colOff>76200</xdr:colOff>
      <xdr:row>32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604836</xdr:colOff>
      <xdr:row>17</xdr:row>
      <xdr:rowOff>100011</xdr:rowOff>
    </xdr:from>
    <xdr:to>
      <xdr:col>14</xdr:col>
      <xdr:colOff>552450</xdr:colOff>
      <xdr:row>32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4761</xdr:colOff>
      <xdr:row>18</xdr:row>
      <xdr:rowOff>28575</xdr:rowOff>
    </xdr:from>
    <xdr:to>
      <xdr:col>25</xdr:col>
      <xdr:colOff>1733549</xdr:colOff>
      <xdr:row>30</xdr:row>
      <xdr:rowOff>71437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452437</xdr:colOff>
      <xdr:row>16</xdr:row>
      <xdr:rowOff>4762</xdr:rowOff>
    </xdr:from>
    <xdr:to>
      <xdr:col>32</xdr:col>
      <xdr:colOff>147637</xdr:colOff>
      <xdr:row>30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423862</xdr:colOff>
      <xdr:row>18</xdr:row>
      <xdr:rowOff>71437</xdr:rowOff>
    </xdr:from>
    <xdr:to>
      <xdr:col>48</xdr:col>
      <xdr:colOff>166687</xdr:colOff>
      <xdr:row>32</xdr:row>
      <xdr:rowOff>147637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200025</xdr:colOff>
      <xdr:row>17</xdr:row>
      <xdr:rowOff>38100</xdr:rowOff>
    </xdr:from>
    <xdr:to>
      <xdr:col>55</xdr:col>
      <xdr:colOff>219075</xdr:colOff>
      <xdr:row>31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</xdr:colOff>
      <xdr:row>18</xdr:row>
      <xdr:rowOff>116681</xdr:rowOff>
    </xdr:from>
    <xdr:to>
      <xdr:col>9</xdr:col>
      <xdr:colOff>73818</xdr:colOff>
      <xdr:row>29</xdr:row>
      <xdr:rowOff>130968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4</xdr:row>
      <xdr:rowOff>159545</xdr:rowOff>
    </xdr:from>
    <xdr:to>
      <xdr:col>15</xdr:col>
      <xdr:colOff>47626</xdr:colOff>
      <xdr:row>17</xdr:row>
      <xdr:rowOff>107156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7143</xdr:colOff>
      <xdr:row>31</xdr:row>
      <xdr:rowOff>9526</xdr:rowOff>
    </xdr:from>
    <xdr:to>
      <xdr:col>15</xdr:col>
      <xdr:colOff>71437</xdr:colOff>
      <xdr:row>44</xdr:row>
      <xdr:rowOff>130969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16671</xdr:colOff>
      <xdr:row>46</xdr:row>
      <xdr:rowOff>11112</xdr:rowOff>
    </xdr:from>
    <xdr:to>
      <xdr:col>15</xdr:col>
      <xdr:colOff>59532</xdr:colOff>
      <xdr:row>61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16671</xdr:colOff>
      <xdr:row>31</xdr:row>
      <xdr:rowOff>21432</xdr:rowOff>
    </xdr:from>
    <xdr:to>
      <xdr:col>5</xdr:col>
      <xdr:colOff>750093</xdr:colOff>
      <xdr:row>44</xdr:row>
      <xdr:rowOff>130969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190500</xdr:colOff>
      <xdr:row>18</xdr:row>
      <xdr:rowOff>130969</xdr:rowOff>
    </xdr:from>
    <xdr:to>
      <xdr:col>15</xdr:col>
      <xdr:colOff>47625</xdr:colOff>
      <xdr:row>29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0.73333</cdr:x>
      <cdr:y>0.21304</cdr:y>
    </cdr:from>
    <cdr:to>
      <cdr:x>1</cdr:x>
      <cdr:y>0.43913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28898" y="466725"/>
          <a:ext cx="800101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id-ID" sz="1000" b="1">
              <a:solidFill>
                <a:srgbClr val="5B9BD5">
                  <a:lumMod val="75000"/>
                </a:srgbClr>
              </a:solidFill>
            </a:rPr>
            <a:t>CSAT</a:t>
          </a:r>
          <a:r>
            <a:rPr lang="id-ID" sz="1000" b="1" baseline="0">
              <a:solidFill>
                <a:srgbClr val="5B9BD5">
                  <a:lumMod val="75000"/>
                </a:srgbClr>
              </a:solidFill>
            </a:rPr>
            <a:t> AVERAGE</a:t>
          </a:r>
          <a:endParaRPr lang="id-ID" sz="1000" b="1">
            <a:solidFill>
              <a:srgbClr val="5B9BD5">
                <a:lumMod val="75000"/>
              </a:srgbClr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0.74061</cdr:x>
      <cdr:y>0.13158</cdr:y>
    </cdr:from>
    <cdr:to>
      <cdr:x>0.98976</cdr:x>
      <cdr:y>0.40526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6925" y="238125"/>
          <a:ext cx="695325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d-ID" sz="1000" b="1">
              <a:solidFill>
                <a:schemeClr val="accent1">
                  <a:lumMod val="75000"/>
                </a:schemeClr>
              </a:solidFill>
            </a:rPr>
            <a:t>Number</a:t>
          </a:r>
          <a:r>
            <a:rPr lang="id-ID" sz="1000" b="1" baseline="0">
              <a:solidFill>
                <a:schemeClr val="accent1">
                  <a:lumMod val="75000"/>
                </a:schemeClr>
              </a:solidFill>
            </a:rPr>
            <a:t>  of Calls</a:t>
          </a:r>
          <a:endParaRPr lang="id-ID" sz="1000" b="1">
            <a:solidFill>
              <a:schemeClr val="accent1">
                <a:lumMod val="75000"/>
              </a:schemeClr>
            </a:solidFill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CONIC_8" refreshedDate="41949.574256944441" createdVersion="5" refreshedVersion="5" minRefreshableVersion="3" recordCount="102">
  <cacheSource type="worksheet">
    <worksheetSource ref="T1:Y103" sheet="Sheet1"/>
  </cacheSource>
  <cacheFields count="6">
    <cacheField name="Team" numFmtId="0">
      <sharedItems count="10">
        <s v="Team A"/>
        <s v="Team B"/>
        <s v="Team C"/>
        <s v="Team D"/>
        <s v="Team E"/>
        <s v="Team F"/>
        <s v="Team G"/>
        <s v="Team H"/>
        <s v="Team I"/>
        <s v="Team J"/>
      </sharedItems>
    </cacheField>
    <cacheField name="Team Members" numFmtId="0">
      <sharedItems count="102">
        <s v="Sydnee"/>
        <s v="Amber"/>
        <s v="Constance"/>
        <s v="Nola"/>
        <s v="Libby"/>
        <s v="Tashya"/>
        <s v="Flavia"/>
        <s v="Guinevere"/>
        <s v="Darryl"/>
        <s v="Farrah"/>
        <s v="Rowan"/>
        <s v="Quyn"/>
        <s v="Xantha"/>
        <s v="Winifred"/>
        <s v="Iona"/>
        <s v="Keelie"/>
        <s v="Brynne"/>
        <s v="Sierra"/>
        <s v="Gay"/>
        <s v="Inez"/>
        <s v="Illana"/>
        <s v="Renee"/>
        <s v="Olympia"/>
        <s v="Camille"/>
        <s v="Shaine"/>
        <s v="Maris"/>
        <s v="Jana"/>
        <s v="Audra"/>
        <s v="Rosalyn"/>
        <s v="April"/>
        <s v="Dara"/>
        <s v="Daria"/>
        <s v="Ariel"/>
        <s v="Hermione"/>
        <s v="Aileen"/>
        <s v="Cheyenne"/>
        <s v="Lois"/>
        <s v="Madeson"/>
        <s v="Ariana"/>
        <s v="Kendall"/>
        <s v="Lacy"/>
        <s v="Heather"/>
        <s v="Nevada"/>
        <s v="Mercedes"/>
        <s v="Courtney"/>
        <s v="Amanda"/>
        <s v="Madeline"/>
        <s v="Zia"/>
        <s v="Miriam"/>
        <s v="Quin"/>
        <s v="Ivory"/>
        <s v="Stacy"/>
        <s v="Dai"/>
        <s v="Shelley"/>
        <s v="Shelby"/>
        <s v="Riley"/>
        <s v="Cleo"/>
        <s v="Patricia"/>
        <s v="Britanney"/>
        <s v="Tatum"/>
        <s v="Katelyn"/>
        <s v="Pamela"/>
        <s v="Rhoda"/>
        <s v="Deanna"/>
        <s v="Mallory"/>
        <s v="Medge"/>
        <s v="Dana"/>
        <s v="Regina"/>
        <s v="Kirby"/>
        <s v="Rae"/>
        <s v="Frances"/>
        <s v="Xerxes"/>
        <s v="Carolyn"/>
        <s v="Zenia"/>
        <s v="Phyllis"/>
        <s v="Ashely"/>
        <s v="Nomlanga"/>
        <s v="Kirestin"/>
        <s v="Serena"/>
        <s v="Hilary"/>
        <s v="Gretchen"/>
        <s v="Giselle"/>
        <s v="Galena"/>
        <s v="Calista"/>
        <s v="Juliet"/>
        <s v="Karyn"/>
        <s v="Noelani"/>
        <s v="Portia"/>
        <s v="Melodie"/>
        <s v="Yolanda"/>
        <s v="Serina"/>
        <s v="Jena"/>
        <s v="Fleur"/>
        <s v="Illiana"/>
        <s v="Jeremy"/>
        <s v="Oscar"/>
        <s v="Luke"/>
        <s v="Addison"/>
        <s v="Alec"/>
        <s v="Rafael"/>
        <s v="Hoyt"/>
        <s v="Abel"/>
      </sharedItems>
    </cacheField>
    <cacheField name="Product" numFmtId="0">
      <sharedItems count="2">
        <s v="Product 1"/>
        <s v="Product 2"/>
      </sharedItems>
    </cacheField>
    <cacheField name="Region" numFmtId="0">
      <sharedItems count="6">
        <s v="Alabama"/>
        <s v="California"/>
        <s v="Colorado"/>
        <s v="Connecticut"/>
        <s v="Florida"/>
        <s v="Hawaii"/>
      </sharedItems>
    </cacheField>
    <cacheField name="Sales" numFmtId="0">
      <sharedItems containsSemiMixedTypes="0" containsString="0" containsNumber="1" containsInteger="1" minValue="15" maxValue="25"/>
    </cacheField>
    <cacheField name="Sales Per Hour" numFmtId="2">
      <sharedItems containsSemiMixedTypes="0" containsString="0" containsNumber="1" minValue="1.8072289156626504" maxValue="3.42465753424657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ICONIC_8" refreshedDate="41949.577937731483" createdVersion="5" refreshedVersion="5" minRefreshableVersion="3" recordCount="102">
  <cacheSource type="worksheet">
    <worksheetSource ref="A1:G103" sheet="Sheet1"/>
  </cacheSource>
  <cacheFields count="7">
    <cacheField name="Team" numFmtId="0">
      <sharedItems count="10">
        <s v="Team A"/>
        <s v="Team B"/>
        <s v="Team C"/>
        <s v="Team D"/>
        <s v="Team E"/>
        <s v="Team F"/>
        <s v="Team G"/>
        <s v="Team H"/>
        <s v="Team I"/>
        <s v="Team J"/>
      </sharedItems>
    </cacheField>
    <cacheField name="Team Members" numFmtId="0">
      <sharedItems count="102">
        <s v="Sydnee"/>
        <s v="Amber"/>
        <s v="Constance"/>
        <s v="Nola"/>
        <s v="Libby"/>
        <s v="Tashya"/>
        <s v="Flavia"/>
        <s v="Guinevere"/>
        <s v="Darryl"/>
        <s v="Farrah"/>
        <s v="Rowan"/>
        <s v="Quyn"/>
        <s v="Xantha"/>
        <s v="Winifred"/>
        <s v="Iona"/>
        <s v="Keelie"/>
        <s v="Brynne"/>
        <s v="Sierra"/>
        <s v="Gay"/>
        <s v="Inez"/>
        <s v="Illana"/>
        <s v="Renee"/>
        <s v="Olympia"/>
        <s v="Camille"/>
        <s v="Shaine"/>
        <s v="Maris"/>
        <s v="Jana"/>
        <s v="Audra"/>
        <s v="Rosalyn"/>
        <s v="April"/>
        <s v="Dara"/>
        <s v="Daria"/>
        <s v="Ariel"/>
        <s v="Hermione"/>
        <s v="Aileen"/>
        <s v="Cheyenne"/>
        <s v="Lois"/>
        <s v="Madeson"/>
        <s v="Ariana"/>
        <s v="Kendall"/>
        <s v="Lacy"/>
        <s v="Heather"/>
        <s v="Nevada"/>
        <s v="Mercedes"/>
        <s v="Courtney"/>
        <s v="Amanda"/>
        <s v="Madeline"/>
        <s v="Zia"/>
        <s v="Miriam"/>
        <s v="Quin"/>
        <s v="Ivory"/>
        <s v="Stacy"/>
        <s v="Dai"/>
        <s v="Shelley"/>
        <s v="Shelby"/>
        <s v="Riley"/>
        <s v="Cleo"/>
        <s v="Patricia"/>
        <s v="Britanney"/>
        <s v="Tatum"/>
        <s v="Katelyn"/>
        <s v="Pamela"/>
        <s v="Rhoda"/>
        <s v="Deanna"/>
        <s v="Mallory"/>
        <s v="Medge"/>
        <s v="Dana"/>
        <s v="Regina"/>
        <s v="Kirby"/>
        <s v="Rae"/>
        <s v="Frances"/>
        <s v="Xerxes"/>
        <s v="Carolyn"/>
        <s v="Zenia"/>
        <s v="Phyllis"/>
        <s v="Ashely"/>
        <s v="Nomlanga"/>
        <s v="Kirestin"/>
        <s v="Serena"/>
        <s v="Hilary"/>
        <s v="Gretchen"/>
        <s v="Giselle"/>
        <s v="Galena"/>
        <s v="Calista"/>
        <s v="Juliet"/>
        <s v="Karyn"/>
        <s v="Noelani"/>
        <s v="Portia"/>
        <s v="Melodie"/>
        <s v="Yolanda"/>
        <s v="Serina"/>
        <s v="Jena"/>
        <s v="Fleur"/>
        <s v="Illiana"/>
        <s v="Jeremy"/>
        <s v="Oscar"/>
        <s v="Luke"/>
        <s v="Addison"/>
        <s v="Alec"/>
        <s v="Rafael"/>
        <s v="Hoyt"/>
        <s v="Abel"/>
      </sharedItems>
    </cacheField>
    <cacheField name="Product" numFmtId="0">
      <sharedItems count="2">
        <s v="Product 1"/>
        <s v="Product 2"/>
      </sharedItems>
    </cacheField>
    <cacheField name="Region" numFmtId="0">
      <sharedItems count="6">
        <s v="Alabama"/>
        <s v="California"/>
        <s v="Colorado"/>
        <s v="Connecticut"/>
        <s v="Florida"/>
        <s v="Hawaii"/>
      </sharedItems>
    </cacheField>
    <cacheField name="Login Hours" numFmtId="164">
      <sharedItems containsSemiMixedTypes="0" containsString="0" containsNumber="1" minValue="7" maxValue="8.3000000000000007"/>
    </cacheField>
    <cacheField name="Total Talk Time" numFmtId="164">
      <sharedItems containsSemiMixedTypes="0" containsString="0" containsNumber="1" minValue="6" maxValue="7.3000000000000007"/>
    </cacheField>
    <cacheField name="Total Hold Time" numFmtId="164">
      <sharedItems containsSemiMixedTypes="0" containsString="0" containsNumber="1" minValue="0.2" maxValue="0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ICONIC_8" refreshedDate="41949.582710648145" createdVersion="5" refreshedVersion="5" minRefreshableVersion="3" recordCount="102">
  <cacheSource type="worksheet">
    <worksheetSource ref="AA1:AF103" sheet="Sheet1"/>
  </cacheSource>
  <cacheFields count="6">
    <cacheField name="Team" numFmtId="0">
      <sharedItems count="10">
        <s v="Team A"/>
        <s v="Team B"/>
        <s v="Team C"/>
        <s v="Team D"/>
        <s v="Team E"/>
        <s v="Team F"/>
        <s v="Team G"/>
        <s v="Team H"/>
        <s v="Team I"/>
        <s v="Team J"/>
      </sharedItems>
    </cacheField>
    <cacheField name="Team Members" numFmtId="0">
      <sharedItems count="102">
        <s v="Sydnee"/>
        <s v="Amber"/>
        <s v="Constance"/>
        <s v="Nola"/>
        <s v="Libby"/>
        <s v="Tashya"/>
        <s v="Flavia"/>
        <s v="Guinevere"/>
        <s v="Darryl"/>
        <s v="Farrah"/>
        <s v="Rowan"/>
        <s v="Quyn"/>
        <s v="Xantha"/>
        <s v="Winifred"/>
        <s v="Iona"/>
        <s v="Keelie"/>
        <s v="Brynne"/>
        <s v="Sierra"/>
        <s v="Gay"/>
        <s v="Inez"/>
        <s v="Illana"/>
        <s v="Renee"/>
        <s v="Olympia"/>
        <s v="Camille"/>
        <s v="Shaine"/>
        <s v="Maris"/>
        <s v="Jana"/>
        <s v="Audra"/>
        <s v="Rosalyn"/>
        <s v="April"/>
        <s v="Dara"/>
        <s v="Daria"/>
        <s v="Ariel"/>
        <s v="Hermione"/>
        <s v="Aileen"/>
        <s v="Cheyenne"/>
        <s v="Lois"/>
        <s v="Madeson"/>
        <s v="Ariana"/>
        <s v="Kendall"/>
        <s v="Lacy"/>
        <s v="Heather"/>
        <s v="Nevada"/>
        <s v="Mercedes"/>
        <s v="Courtney"/>
        <s v="Amanda"/>
        <s v="Madeline"/>
        <s v="Zia"/>
        <s v="Miriam"/>
        <s v="Quin"/>
        <s v="Ivory"/>
        <s v="Stacy"/>
        <s v="Dai"/>
        <s v="Shelley"/>
        <s v="Shelby"/>
        <s v="Riley"/>
        <s v="Cleo"/>
        <s v="Patricia"/>
        <s v="Britanney"/>
        <s v="Tatum"/>
        <s v="Katelyn"/>
        <s v="Pamela"/>
        <s v="Rhoda"/>
        <s v="Deanna"/>
        <s v="Mallory"/>
        <s v="Medge"/>
        <s v="Dana"/>
        <s v="Regina"/>
        <s v="Kirby"/>
        <s v="Rae"/>
        <s v="Frances"/>
        <s v="Xerxes"/>
        <s v="Carolyn"/>
        <s v="Zenia"/>
        <s v="Phyllis"/>
        <s v="Ashely"/>
        <s v="Nomlanga"/>
        <s v="Kirestin"/>
        <s v="Serena"/>
        <s v="Hilary"/>
        <s v="Gretchen"/>
        <s v="Giselle"/>
        <s v="Galena"/>
        <s v="Calista"/>
        <s v="Juliet"/>
        <s v="Karyn"/>
        <s v="Noelani"/>
        <s v="Portia"/>
        <s v="Melodie"/>
        <s v="Yolanda"/>
        <s v="Serina"/>
        <s v="Jena"/>
        <s v="Fleur"/>
        <s v="Illiana"/>
        <s v="Jeremy"/>
        <s v="Oscar"/>
        <s v="Luke"/>
        <s v="Addison"/>
        <s v="Alec"/>
        <s v="Rafael"/>
        <s v="Hoyt"/>
        <s v="Abel"/>
      </sharedItems>
    </cacheField>
    <cacheField name="Product" numFmtId="0">
      <sharedItems count="2">
        <s v="Product 1"/>
        <s v="Product 2"/>
      </sharedItems>
    </cacheField>
    <cacheField name="Region" numFmtId="0">
      <sharedItems count="6">
        <s v="Alabama"/>
        <s v="California"/>
        <s v="Colorado"/>
        <s v="Connecticut"/>
        <s v="Florida"/>
        <s v="Hawaii"/>
      </sharedItems>
    </cacheField>
    <cacheField name="Revenue" numFmtId="0">
      <sharedItems containsSemiMixedTypes="0" containsString="0" containsNumber="1" containsInteger="1" minValue="510" maxValue="850"/>
    </cacheField>
    <cacheField name="Revenue Per Hour" numFmtId="2">
      <sharedItems containsSemiMixedTypes="0" containsString="0" containsNumber="1" minValue="61.445783132530117" maxValue="116.438356164383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ICONIC_8" refreshedDate="41949.735542939816" createdVersion="5" refreshedVersion="5" minRefreshableVersion="3" recordCount="102">
  <cacheSource type="worksheet">
    <worksheetSource ref="AH1:AP103" sheet="Sheet1"/>
  </cacheSource>
  <cacheFields count="9">
    <cacheField name="Team" numFmtId="0">
      <sharedItems count="10">
        <s v="Team A"/>
        <s v="Team B"/>
        <s v="Team C"/>
        <s v="Team D"/>
        <s v="Team E"/>
        <s v="Team F"/>
        <s v="Team G"/>
        <s v="Team H"/>
        <s v="Team I"/>
        <s v="Team J"/>
      </sharedItems>
    </cacheField>
    <cacheField name="Team Members" numFmtId="0">
      <sharedItems count="102">
        <s v="Sydnee"/>
        <s v="Amber"/>
        <s v="Constance"/>
        <s v="Nola"/>
        <s v="Libby"/>
        <s v="Tashya"/>
        <s v="Flavia"/>
        <s v="Guinevere"/>
        <s v="Darryl"/>
        <s v="Farrah"/>
        <s v="Rowan"/>
        <s v="Quyn"/>
        <s v="Xantha"/>
        <s v="Winifred"/>
        <s v="Iona"/>
        <s v="Keelie"/>
        <s v="Brynne"/>
        <s v="Sierra"/>
        <s v="Gay"/>
        <s v="Inez"/>
        <s v="Illana"/>
        <s v="Renee"/>
        <s v="Olympia"/>
        <s v="Camille"/>
        <s v="Shaine"/>
        <s v="Maris"/>
        <s v="Jana"/>
        <s v="Audra"/>
        <s v="Rosalyn"/>
        <s v="April"/>
        <s v="Dara"/>
        <s v="Daria"/>
        <s v="Ariel"/>
        <s v="Hermione"/>
        <s v="Aileen"/>
        <s v="Cheyenne"/>
        <s v="Lois"/>
        <s v="Madeson"/>
        <s v="Ariana"/>
        <s v="Kendall"/>
        <s v="Lacy"/>
        <s v="Heather"/>
        <s v="Nevada"/>
        <s v="Mercedes"/>
        <s v="Courtney"/>
        <s v="Amanda"/>
        <s v="Madeline"/>
        <s v="Zia"/>
        <s v="Miriam"/>
        <s v="Quin"/>
        <s v="Ivory"/>
        <s v="Stacy"/>
        <s v="Dai"/>
        <s v="Shelley"/>
        <s v="Shelby"/>
        <s v="Riley"/>
        <s v="Cleo"/>
        <s v="Patricia"/>
        <s v="Britanney"/>
        <s v="Tatum"/>
        <s v="Katelyn"/>
        <s v="Pamela"/>
        <s v="Rhoda"/>
        <s v="Deanna"/>
        <s v="Mallory"/>
        <s v="Medge"/>
        <s v="Dana"/>
        <s v="Regina"/>
        <s v="Kirby"/>
        <s v="Rae"/>
        <s v="Frances"/>
        <s v="Xerxes"/>
        <s v="Carolyn"/>
        <s v="Zenia"/>
        <s v="Phyllis"/>
        <s v="Ashely"/>
        <s v="Nomlanga"/>
        <s v="Kirestin"/>
        <s v="Serena"/>
        <s v="Hilary"/>
        <s v="Gretchen"/>
        <s v="Giselle"/>
        <s v="Galena"/>
        <s v="Calista"/>
        <s v="Juliet"/>
        <s v="Karyn"/>
        <s v="Noelani"/>
        <s v="Portia"/>
        <s v="Melodie"/>
        <s v="Yolanda"/>
        <s v="Serina"/>
        <s v="Jena"/>
        <s v="Fleur"/>
        <s v="Illiana"/>
        <s v="Jeremy"/>
        <s v="Oscar"/>
        <s v="Luke"/>
        <s v="Addison"/>
        <s v="Alec"/>
        <s v="Rafael"/>
        <s v="Hoyt"/>
        <s v="Abel"/>
      </sharedItems>
    </cacheField>
    <cacheField name="Product" numFmtId="0">
      <sharedItems count="2">
        <s v="Product 1"/>
        <s v="Product 2"/>
      </sharedItems>
    </cacheField>
    <cacheField name="Region" numFmtId="0">
      <sharedItems count="6">
        <s v="Alabama"/>
        <s v="California"/>
        <s v="Colorado"/>
        <s v="Connecticut"/>
        <s v="Florida"/>
        <s v="Hawaii"/>
      </sharedItems>
    </cacheField>
    <cacheField name="Excellent" numFmtId="0">
      <sharedItems containsSemiMixedTypes="0" containsString="0" containsNumber="1" containsInteger="1" minValue="20" maxValue="30"/>
    </cacheField>
    <cacheField name="Good" numFmtId="0">
      <sharedItems containsSemiMixedTypes="0" containsString="0" containsNumber="1" containsInteger="1" minValue="30" maxValue="40"/>
    </cacheField>
    <cacheField name="Fair" numFmtId="0">
      <sharedItems containsSemiMixedTypes="0" containsString="0" containsNumber="1" containsInteger="1" minValue="30" maxValue="40"/>
    </cacheField>
    <cacheField name="Poor" numFmtId="0">
      <sharedItems containsSemiMixedTypes="0" containsString="0" containsNumber="1" containsInteger="1" minValue="10" maxValue="15"/>
    </cacheField>
    <cacheField name="Total" numFmtId="1">
      <sharedItems containsSemiMixedTypes="0" containsString="0" containsNumber="1" containsInteger="1" minValue="96" maxValue="1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ICONIC_8" refreshedDate="41949.739167824075" createdVersion="5" refreshedVersion="5" minRefreshableVersion="3" recordCount="102">
  <cacheSource type="worksheet">
    <worksheetSource ref="AR1:AV103" sheet="Sheet1"/>
  </cacheSource>
  <cacheFields count="5">
    <cacheField name="Team" numFmtId="0">
      <sharedItems count="10">
        <s v="Team A"/>
        <s v="Team B"/>
        <s v="Team C"/>
        <s v="Team D"/>
        <s v="Team E"/>
        <s v="Team F"/>
        <s v="Team G"/>
        <s v="Team H"/>
        <s v="Team I"/>
        <s v="Team J"/>
      </sharedItems>
    </cacheField>
    <cacheField name="Team Members" numFmtId="0">
      <sharedItems count="102">
        <s v="Sydnee"/>
        <s v="Amber"/>
        <s v="Constance"/>
        <s v="Nola"/>
        <s v="Libby"/>
        <s v="Tashya"/>
        <s v="Flavia"/>
        <s v="Guinevere"/>
        <s v="Darryl"/>
        <s v="Farrah"/>
        <s v="Rowan"/>
        <s v="Quyn"/>
        <s v="Xantha"/>
        <s v="Winifred"/>
        <s v="Iona"/>
        <s v="Keelie"/>
        <s v="Brynne"/>
        <s v="Sierra"/>
        <s v="Gay"/>
        <s v="Inez"/>
        <s v="Illana"/>
        <s v="Renee"/>
        <s v="Olympia"/>
        <s v="Camille"/>
        <s v="Shaine"/>
        <s v="Maris"/>
        <s v="Jana"/>
        <s v="Audra"/>
        <s v="Rosalyn"/>
        <s v="April"/>
        <s v="Dara"/>
        <s v="Daria"/>
        <s v="Ariel"/>
        <s v="Hermione"/>
        <s v="Aileen"/>
        <s v="Cheyenne"/>
        <s v="Lois"/>
        <s v="Madeson"/>
        <s v="Ariana"/>
        <s v="Kendall"/>
        <s v="Lacy"/>
        <s v="Heather"/>
        <s v="Nevada"/>
        <s v="Mercedes"/>
        <s v="Courtney"/>
        <s v="Amanda"/>
        <s v="Madeline"/>
        <s v="Zia"/>
        <s v="Miriam"/>
        <s v="Quin"/>
        <s v="Ivory"/>
        <s v="Stacy"/>
        <s v="Dai"/>
        <s v="Shelley"/>
        <s v="Shelby"/>
        <s v="Riley"/>
        <s v="Cleo"/>
        <s v="Patricia"/>
        <s v="Britanney"/>
        <s v="Tatum"/>
        <s v="Katelyn"/>
        <s v="Pamela"/>
        <s v="Rhoda"/>
        <s v="Deanna"/>
        <s v="Mallory"/>
        <s v="Medge"/>
        <s v="Dana"/>
        <s v="Regina"/>
        <s v="Kirby"/>
        <s v="Rae"/>
        <s v="Frances"/>
        <s v="Xerxes"/>
        <s v="Carolyn"/>
        <s v="Zenia"/>
        <s v="Phyllis"/>
        <s v="Ashely"/>
        <s v="Nomlanga"/>
        <s v="Kirestin"/>
        <s v="Serena"/>
        <s v="Hilary"/>
        <s v="Gretchen"/>
        <s v="Giselle"/>
        <s v="Galena"/>
        <s v="Calista"/>
        <s v="Juliet"/>
        <s v="Karyn"/>
        <s v="Noelani"/>
        <s v="Portia"/>
        <s v="Melodie"/>
        <s v="Yolanda"/>
        <s v="Serina"/>
        <s v="Jena"/>
        <s v="Fleur"/>
        <s v="Illiana"/>
        <s v="Jeremy"/>
        <s v="Oscar"/>
        <s v="Luke"/>
        <s v="Addison"/>
        <s v="Alec"/>
        <s v="Rafael"/>
        <s v="Hoyt"/>
        <s v="Abel"/>
      </sharedItems>
    </cacheField>
    <cacheField name="Product" numFmtId="0">
      <sharedItems count="2">
        <s v="Product 1"/>
        <s v="Product 2"/>
      </sharedItems>
    </cacheField>
    <cacheField name="Region" numFmtId="0">
      <sharedItems count="6">
        <s v="Alabama"/>
        <s v="California"/>
        <s v="Colorado"/>
        <s v="Connecticut"/>
        <s v="Florida"/>
        <s v="Hawaii"/>
      </sharedItems>
    </cacheField>
    <cacheField name="CSAT% (Customer Satisfaction)" numFmtId="2">
      <sharedItems containsSemiMixedTypes="0" containsString="0" containsNumber="1" minValue="0.50485436893203883" maxValue="0.630630630630630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ICONIC_8" refreshedDate="41949.743333680555" createdVersion="5" refreshedVersion="5" minRefreshableVersion="3" recordCount="102">
  <cacheSource type="worksheet">
    <worksheetSource ref="AY1:BC103" sheet="Sheet1"/>
  </cacheSource>
  <cacheFields count="5">
    <cacheField name="Team" numFmtId="0">
      <sharedItems count="10">
        <s v=" A"/>
        <s v=" B"/>
        <s v=" C"/>
        <s v=" D"/>
        <s v=" E"/>
        <s v=" F"/>
        <s v=" G"/>
        <s v=" H"/>
        <s v=" I"/>
        <s v=" J"/>
      </sharedItems>
    </cacheField>
    <cacheField name="Team Members" numFmtId="0">
      <sharedItems count="102">
        <s v="Sydnee"/>
        <s v="Amber"/>
        <s v="Constance"/>
        <s v="Nola"/>
        <s v="Libby"/>
        <s v="Tashya"/>
        <s v="Flavia"/>
        <s v="Guinevere"/>
        <s v="Darryl"/>
        <s v="Farrah"/>
        <s v="Rowan"/>
        <s v="Quyn"/>
        <s v="Xantha"/>
        <s v="Winifred"/>
        <s v="Iona"/>
        <s v="Keelie"/>
        <s v="Brynne"/>
        <s v="Sierra"/>
        <s v="Gay"/>
        <s v="Inez"/>
        <s v="Illana"/>
        <s v="Renee"/>
        <s v="Olympia"/>
        <s v="Camille"/>
        <s v="Shaine"/>
        <s v="Maris"/>
        <s v="Jana"/>
        <s v="Audra"/>
        <s v="Rosalyn"/>
        <s v="April"/>
        <s v="Dara"/>
        <s v="Daria"/>
        <s v="Ariel"/>
        <s v="Hermione"/>
        <s v="Aileen"/>
        <s v="Cheyenne"/>
        <s v="Lois"/>
        <s v="Madeson"/>
        <s v="Ariana"/>
        <s v="Kendall"/>
        <s v="Lacy"/>
        <s v="Heather"/>
        <s v="Nevada"/>
        <s v="Mercedes"/>
        <s v="Courtney"/>
        <s v="Amanda"/>
        <s v="Madeline"/>
        <s v="Zia"/>
        <s v="Miriam"/>
        <s v="Quin"/>
        <s v="Ivory"/>
        <s v="Stacy"/>
        <s v="Dai"/>
        <s v="Shelley"/>
        <s v="Shelby"/>
        <s v="Riley"/>
        <s v="Cleo"/>
        <s v="Patricia"/>
        <s v="Britanney"/>
        <s v="Tatum"/>
        <s v="Katelyn"/>
        <s v="Pamela"/>
        <s v="Rhoda"/>
        <s v="Deanna"/>
        <s v="Mallory"/>
        <s v="Medge"/>
        <s v="Dana"/>
        <s v="Regina"/>
        <s v="Kirby"/>
        <s v="Rae"/>
        <s v="Frances"/>
        <s v="Xerxes"/>
        <s v="Carolyn"/>
        <s v="Zenia"/>
        <s v="Phyllis"/>
        <s v="Ashely"/>
        <s v="Nomlanga"/>
        <s v="Kirestin"/>
        <s v="Serena"/>
        <s v="Hilary"/>
        <s v="Gretchen"/>
        <s v="Giselle"/>
        <s v="Galena"/>
        <s v="Calista"/>
        <s v="Juliet"/>
        <s v="Karyn"/>
        <s v="Noelani"/>
        <s v="Portia"/>
        <s v="Melodie"/>
        <s v="Yolanda"/>
        <s v="Serina"/>
        <s v="Jena"/>
        <s v="Fleur"/>
        <s v="Illiana"/>
        <s v="Jeremy"/>
        <s v="Oscar"/>
        <s v="Luke"/>
        <s v="Addison"/>
        <s v="Alec"/>
        <s v="Rafael"/>
        <s v="Hoyt"/>
        <s v="Abel"/>
      </sharedItems>
    </cacheField>
    <cacheField name="Product" numFmtId="0">
      <sharedItems count="2">
        <s v="Product 1"/>
        <s v="Product 2"/>
      </sharedItems>
    </cacheField>
    <cacheField name="Region" numFmtId="0">
      <sharedItems count="6">
        <s v="Alabama"/>
        <s v="California"/>
        <s v="Colorado"/>
        <s v="Connecticut"/>
        <s v="Florida"/>
        <s v="Hawaii"/>
      </sharedItems>
    </cacheField>
    <cacheField name="Calls" numFmtId="1">
      <sharedItems containsSemiMixedTypes="0" containsString="0" containsNumber="1" containsInteger="1" minValue="300" maxValue="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ika" refreshedDate="41951.232328703707" createdVersion="3" refreshedVersion="3" minRefreshableVersion="3" recordCount="102">
  <cacheSource type="worksheet">
    <worksheetSource ref="A1:Q103" sheet="Sheet1"/>
  </cacheSource>
  <cacheFields count="17">
    <cacheField name="Team" numFmtId="0">
      <sharedItems count="10">
        <s v=" A"/>
        <s v=" B"/>
        <s v=" C"/>
        <s v=" D"/>
        <s v=" E"/>
        <s v=" F"/>
        <s v=" G"/>
        <s v=" H"/>
        <s v=" I"/>
        <s v=" J"/>
      </sharedItems>
    </cacheField>
    <cacheField name="Team Members" numFmtId="0">
      <sharedItems count="102">
        <s v="Sydnee"/>
        <s v="Amber"/>
        <s v="Constance"/>
        <s v="Nola"/>
        <s v="Libby"/>
        <s v="Tashya"/>
        <s v="Flavia"/>
        <s v="Guinevere"/>
        <s v="Darryl"/>
        <s v="Farrah"/>
        <s v="Rowan"/>
        <s v="Quyn"/>
        <s v="Xantha"/>
        <s v="Winifred"/>
        <s v="Iona"/>
        <s v="Keelie"/>
        <s v="Brynne"/>
        <s v="Sierra"/>
        <s v="Gay"/>
        <s v="Inez"/>
        <s v="Illana"/>
        <s v="Renee"/>
        <s v="Olympia"/>
        <s v="Camille"/>
        <s v="Shaine"/>
        <s v="Maris"/>
        <s v="Jana"/>
        <s v="Audra"/>
        <s v="Rosalyn"/>
        <s v="April"/>
        <s v="Dara"/>
        <s v="Daria"/>
        <s v="Ariel"/>
        <s v="Hermione"/>
        <s v="Aileen"/>
        <s v="Cheyenne"/>
        <s v="Lois"/>
        <s v="Madeson"/>
        <s v="Ariana"/>
        <s v="Kendall"/>
        <s v="Lacy"/>
        <s v="Heather"/>
        <s v="Nevada"/>
        <s v="Mercedes"/>
        <s v="Courtney"/>
        <s v="Amanda"/>
        <s v="Madeline"/>
        <s v="Zia"/>
        <s v="Miriam"/>
        <s v="Quin"/>
        <s v="Ivory"/>
        <s v="Stacy"/>
        <s v="Dai"/>
        <s v="Shelley"/>
        <s v="Shelby"/>
        <s v="Riley"/>
        <s v="Cleo"/>
        <s v="Patricia"/>
        <s v="Britanney"/>
        <s v="Tatum"/>
        <s v="Katelyn"/>
        <s v="Pamela"/>
        <s v="Rhoda"/>
        <s v="Deanna"/>
        <s v="Mallory"/>
        <s v="Medge"/>
        <s v="Dana"/>
        <s v="Regina"/>
        <s v="Kirby"/>
        <s v="Rae"/>
        <s v="Frances"/>
        <s v="Xerxes"/>
        <s v="Carolyn"/>
        <s v="Zenia"/>
        <s v="Phyllis"/>
        <s v="Ashely"/>
        <s v="Nomlanga"/>
        <s v="Kirestin"/>
        <s v="Serena"/>
        <s v="Hilary"/>
        <s v="Gretchen"/>
        <s v="Giselle"/>
        <s v="Galena"/>
        <s v="Calista"/>
        <s v="Juliet"/>
        <s v="Karyn"/>
        <s v="Noelani"/>
        <s v="Portia"/>
        <s v="Melodie"/>
        <s v="Yolanda"/>
        <s v="Serina"/>
        <s v="Jena"/>
        <s v="Fleur"/>
        <s v="Illiana"/>
        <s v="Jeremy"/>
        <s v="Oscar"/>
        <s v="Luke"/>
        <s v="Addison"/>
        <s v="Alec"/>
        <s v="Rafael"/>
        <s v="Hoyt"/>
        <s v="Abel"/>
      </sharedItems>
    </cacheField>
    <cacheField name="Product" numFmtId="0">
      <sharedItems count="2">
        <s v="Product 1"/>
        <s v="Product 2"/>
      </sharedItems>
    </cacheField>
    <cacheField name="Region" numFmtId="0">
      <sharedItems count="6">
        <s v="Alabama"/>
        <s v="California"/>
        <s v="Colorado"/>
        <s v="Connecticut"/>
        <s v="Florida"/>
        <s v="Hawaii"/>
      </sharedItems>
    </cacheField>
    <cacheField name="Login Hours" numFmtId="164">
      <sharedItems containsSemiMixedTypes="0" containsString="0" containsNumber="1" minValue="7" maxValue="8.3000000000000007"/>
    </cacheField>
    <cacheField name="Total Talk Time" numFmtId="164">
      <sharedItems containsSemiMixedTypes="0" containsString="0" containsNumber="1" minValue="6" maxValue="7.3000000000000007"/>
    </cacheField>
    <cacheField name="Total Hold Time" numFmtId="164">
      <sharedItems containsSemiMixedTypes="0" containsString="0" containsNumber="1" minValue="0.2" maxValue="0.8"/>
    </cacheField>
    <cacheField name="Sales" numFmtId="0">
      <sharedItems containsSemiMixedTypes="0" containsString="0" containsNumber="1" containsInteger="1" minValue="15" maxValue="25"/>
    </cacheField>
    <cacheField name="Sales Per Hour" numFmtId="2">
      <sharedItems containsSemiMixedTypes="0" containsString="0" containsNumber="1" minValue="1.8072289156626504" maxValue="3.4246575342465753"/>
    </cacheField>
    <cacheField name="Revenue" numFmtId="0">
      <sharedItems containsSemiMixedTypes="0" containsString="0" containsNumber="1" containsInteger="1" minValue="510" maxValue="850"/>
    </cacheField>
    <cacheField name="Revenue Per Hour" numFmtId="2">
      <sharedItems containsSemiMixedTypes="0" containsString="0" containsNumber="1" minValue="61.445783132530117" maxValue="116.43835616438356"/>
    </cacheField>
    <cacheField name="Calls" numFmtId="1">
      <sharedItems containsSemiMixedTypes="0" containsString="0" containsNumber="1" containsInteger="1" minValue="300" maxValue="400"/>
    </cacheField>
    <cacheField name="Excellent" numFmtId="0">
      <sharedItems containsSemiMixedTypes="0" containsString="0" containsNumber="1" containsInteger="1" minValue="20" maxValue="30"/>
    </cacheField>
    <cacheField name="Good" numFmtId="0">
      <sharedItems containsSemiMixedTypes="0" containsString="0" containsNumber="1" containsInteger="1" minValue="30" maxValue="40"/>
    </cacheField>
    <cacheField name="Fair" numFmtId="0">
      <sharedItems containsSemiMixedTypes="0" containsString="0" containsNumber="1" containsInteger="1" minValue="30" maxValue="40"/>
    </cacheField>
    <cacheField name="Poor" numFmtId="0">
      <sharedItems containsSemiMixedTypes="0" containsString="0" containsNumber="1" containsInteger="1" minValue="10" maxValue="15"/>
    </cacheField>
    <cacheField name="Total" numFmtId="1">
      <sharedItems containsSemiMixedTypes="0" containsString="0" containsNumber="1" containsInteger="1" minValue="96" maxValue="12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  <x v="0"/>
    <x v="0"/>
    <x v="0"/>
    <n v="22"/>
    <n v="3.1428571428571428"/>
  </r>
  <r>
    <x v="0"/>
    <x v="1"/>
    <x v="1"/>
    <x v="1"/>
    <n v="19"/>
    <n v="2.5333333333333332"/>
  </r>
  <r>
    <x v="0"/>
    <x v="2"/>
    <x v="0"/>
    <x v="2"/>
    <n v="16"/>
    <n v="2"/>
  </r>
  <r>
    <x v="0"/>
    <x v="3"/>
    <x v="1"/>
    <x v="3"/>
    <n v="21"/>
    <n v="2.5301204819277108"/>
  </r>
  <r>
    <x v="0"/>
    <x v="4"/>
    <x v="0"/>
    <x v="4"/>
    <n v="23"/>
    <n v="3.1506849315068495"/>
  </r>
  <r>
    <x v="0"/>
    <x v="5"/>
    <x v="1"/>
    <x v="5"/>
    <n v="24"/>
    <n v="3.0379746835443036"/>
  </r>
  <r>
    <x v="0"/>
    <x v="6"/>
    <x v="0"/>
    <x v="0"/>
    <n v="15"/>
    <n v="1.9736842105263159"/>
  </r>
  <r>
    <x v="0"/>
    <x v="7"/>
    <x v="1"/>
    <x v="1"/>
    <n v="19"/>
    <n v="2.7142857142857144"/>
  </r>
  <r>
    <x v="0"/>
    <x v="8"/>
    <x v="0"/>
    <x v="2"/>
    <n v="20"/>
    <n v="2.6666666666666665"/>
  </r>
  <r>
    <x v="0"/>
    <x v="9"/>
    <x v="1"/>
    <x v="3"/>
    <n v="24"/>
    <n v="3"/>
  </r>
  <r>
    <x v="1"/>
    <x v="10"/>
    <x v="0"/>
    <x v="4"/>
    <n v="25"/>
    <n v="3.012048192771084"/>
  </r>
  <r>
    <x v="1"/>
    <x v="11"/>
    <x v="1"/>
    <x v="5"/>
    <n v="21"/>
    <n v="2.8767123287671232"/>
  </r>
  <r>
    <x v="1"/>
    <x v="12"/>
    <x v="0"/>
    <x v="0"/>
    <n v="24"/>
    <n v="3.0379746835443036"/>
  </r>
  <r>
    <x v="1"/>
    <x v="13"/>
    <x v="1"/>
    <x v="1"/>
    <n v="18"/>
    <n v="2.3684210526315792"/>
  </r>
  <r>
    <x v="1"/>
    <x v="14"/>
    <x v="0"/>
    <x v="2"/>
    <n v="23"/>
    <n v="3.2857142857142856"/>
  </r>
  <r>
    <x v="1"/>
    <x v="15"/>
    <x v="1"/>
    <x v="3"/>
    <n v="24"/>
    <n v="3.2"/>
  </r>
  <r>
    <x v="1"/>
    <x v="16"/>
    <x v="0"/>
    <x v="4"/>
    <n v="19"/>
    <n v="2.375"/>
  </r>
  <r>
    <x v="1"/>
    <x v="17"/>
    <x v="1"/>
    <x v="5"/>
    <n v="15"/>
    <n v="1.8072289156626504"/>
  </r>
  <r>
    <x v="1"/>
    <x v="18"/>
    <x v="0"/>
    <x v="0"/>
    <n v="18"/>
    <n v="2.4657534246575343"/>
  </r>
  <r>
    <x v="1"/>
    <x v="19"/>
    <x v="1"/>
    <x v="1"/>
    <n v="25"/>
    <n v="3.1645569620253164"/>
  </r>
  <r>
    <x v="2"/>
    <x v="20"/>
    <x v="0"/>
    <x v="2"/>
    <n v="15"/>
    <n v="1.9736842105263159"/>
  </r>
  <r>
    <x v="2"/>
    <x v="21"/>
    <x v="1"/>
    <x v="3"/>
    <n v="23"/>
    <n v="3.2857142857142856"/>
  </r>
  <r>
    <x v="2"/>
    <x v="22"/>
    <x v="0"/>
    <x v="4"/>
    <n v="24"/>
    <n v="3.2"/>
  </r>
  <r>
    <x v="2"/>
    <x v="23"/>
    <x v="1"/>
    <x v="5"/>
    <n v="21"/>
    <n v="2.625"/>
  </r>
  <r>
    <x v="2"/>
    <x v="24"/>
    <x v="0"/>
    <x v="0"/>
    <n v="19"/>
    <n v="2.2891566265060237"/>
  </r>
  <r>
    <x v="2"/>
    <x v="25"/>
    <x v="1"/>
    <x v="1"/>
    <n v="19"/>
    <n v="2.6027397260273974"/>
  </r>
  <r>
    <x v="2"/>
    <x v="26"/>
    <x v="0"/>
    <x v="2"/>
    <n v="22"/>
    <n v="2.7848101265822782"/>
  </r>
  <r>
    <x v="2"/>
    <x v="27"/>
    <x v="1"/>
    <x v="3"/>
    <n v="16"/>
    <n v="2.1052631578947367"/>
  </r>
  <r>
    <x v="2"/>
    <x v="28"/>
    <x v="0"/>
    <x v="4"/>
    <n v="16"/>
    <n v="2.2857142857142856"/>
  </r>
  <r>
    <x v="2"/>
    <x v="29"/>
    <x v="1"/>
    <x v="5"/>
    <n v="15"/>
    <n v="2"/>
  </r>
  <r>
    <x v="3"/>
    <x v="30"/>
    <x v="0"/>
    <x v="0"/>
    <n v="18"/>
    <n v="2.25"/>
  </r>
  <r>
    <x v="3"/>
    <x v="31"/>
    <x v="1"/>
    <x v="1"/>
    <n v="20"/>
    <n v="2.4096385542168672"/>
  </r>
  <r>
    <x v="3"/>
    <x v="32"/>
    <x v="0"/>
    <x v="2"/>
    <n v="15"/>
    <n v="2.0547945205479454"/>
  </r>
  <r>
    <x v="3"/>
    <x v="33"/>
    <x v="1"/>
    <x v="3"/>
    <n v="16"/>
    <n v="2.0253164556962022"/>
  </r>
  <r>
    <x v="3"/>
    <x v="34"/>
    <x v="0"/>
    <x v="4"/>
    <n v="19"/>
    <n v="2.5"/>
  </r>
  <r>
    <x v="3"/>
    <x v="35"/>
    <x v="1"/>
    <x v="5"/>
    <n v="19"/>
    <n v="2.7142857142857144"/>
  </r>
  <r>
    <x v="3"/>
    <x v="36"/>
    <x v="0"/>
    <x v="0"/>
    <n v="16"/>
    <n v="2.1333333333333333"/>
  </r>
  <r>
    <x v="3"/>
    <x v="37"/>
    <x v="1"/>
    <x v="1"/>
    <n v="16"/>
    <n v="2"/>
  </r>
  <r>
    <x v="3"/>
    <x v="38"/>
    <x v="0"/>
    <x v="2"/>
    <n v="24"/>
    <n v="2.8915662650602405"/>
  </r>
  <r>
    <x v="3"/>
    <x v="39"/>
    <x v="1"/>
    <x v="3"/>
    <n v="24"/>
    <n v="3.2876712328767126"/>
  </r>
  <r>
    <x v="4"/>
    <x v="40"/>
    <x v="0"/>
    <x v="4"/>
    <n v="22"/>
    <n v="2.7848101265822782"/>
  </r>
  <r>
    <x v="4"/>
    <x v="41"/>
    <x v="1"/>
    <x v="5"/>
    <n v="17"/>
    <n v="2.236842105263158"/>
  </r>
  <r>
    <x v="4"/>
    <x v="42"/>
    <x v="0"/>
    <x v="0"/>
    <n v="23"/>
    <n v="2.7710843373493974"/>
  </r>
  <r>
    <x v="4"/>
    <x v="43"/>
    <x v="1"/>
    <x v="1"/>
    <n v="25"/>
    <n v="3.4246575342465753"/>
  </r>
  <r>
    <x v="4"/>
    <x v="44"/>
    <x v="0"/>
    <x v="2"/>
    <n v="23"/>
    <n v="2.9113924050632911"/>
  </r>
  <r>
    <x v="4"/>
    <x v="45"/>
    <x v="1"/>
    <x v="3"/>
    <n v="17"/>
    <n v="2.236842105263158"/>
  </r>
  <r>
    <x v="4"/>
    <x v="46"/>
    <x v="0"/>
    <x v="4"/>
    <n v="23"/>
    <n v="3.2857142857142856"/>
  </r>
  <r>
    <x v="4"/>
    <x v="47"/>
    <x v="1"/>
    <x v="5"/>
    <n v="25"/>
    <n v="3.3333333333333335"/>
  </r>
  <r>
    <x v="4"/>
    <x v="48"/>
    <x v="0"/>
    <x v="0"/>
    <n v="24"/>
    <n v="3"/>
  </r>
  <r>
    <x v="4"/>
    <x v="49"/>
    <x v="1"/>
    <x v="1"/>
    <n v="16"/>
    <n v="1.9277108433734937"/>
  </r>
  <r>
    <x v="5"/>
    <x v="50"/>
    <x v="0"/>
    <x v="2"/>
    <n v="19"/>
    <n v="2.6027397260273974"/>
  </r>
  <r>
    <x v="5"/>
    <x v="51"/>
    <x v="1"/>
    <x v="3"/>
    <n v="25"/>
    <n v="3.1645569620253164"/>
  </r>
  <r>
    <x v="5"/>
    <x v="52"/>
    <x v="0"/>
    <x v="4"/>
    <n v="16"/>
    <n v="2.1052631578947367"/>
  </r>
  <r>
    <x v="5"/>
    <x v="53"/>
    <x v="1"/>
    <x v="5"/>
    <n v="20"/>
    <n v="2.8571428571428572"/>
  </r>
  <r>
    <x v="5"/>
    <x v="54"/>
    <x v="0"/>
    <x v="0"/>
    <n v="22"/>
    <n v="2.9333333333333331"/>
  </r>
  <r>
    <x v="5"/>
    <x v="55"/>
    <x v="1"/>
    <x v="1"/>
    <n v="23"/>
    <n v="2.875"/>
  </r>
  <r>
    <x v="5"/>
    <x v="56"/>
    <x v="0"/>
    <x v="2"/>
    <n v="20"/>
    <n v="2.4096385542168672"/>
  </r>
  <r>
    <x v="5"/>
    <x v="57"/>
    <x v="1"/>
    <x v="3"/>
    <n v="19"/>
    <n v="2.6027397260273974"/>
  </r>
  <r>
    <x v="5"/>
    <x v="58"/>
    <x v="0"/>
    <x v="4"/>
    <n v="15"/>
    <n v="1.8987341772151898"/>
  </r>
  <r>
    <x v="5"/>
    <x v="59"/>
    <x v="1"/>
    <x v="5"/>
    <n v="18"/>
    <n v="2.3684210526315792"/>
  </r>
  <r>
    <x v="6"/>
    <x v="60"/>
    <x v="0"/>
    <x v="0"/>
    <n v="21"/>
    <n v="3"/>
  </r>
  <r>
    <x v="6"/>
    <x v="61"/>
    <x v="1"/>
    <x v="1"/>
    <n v="22"/>
    <n v="2.9333333333333331"/>
  </r>
  <r>
    <x v="6"/>
    <x v="62"/>
    <x v="0"/>
    <x v="2"/>
    <n v="21"/>
    <n v="2.625"/>
  </r>
  <r>
    <x v="6"/>
    <x v="63"/>
    <x v="1"/>
    <x v="3"/>
    <n v="20"/>
    <n v="2.4096385542168672"/>
  </r>
  <r>
    <x v="6"/>
    <x v="64"/>
    <x v="0"/>
    <x v="4"/>
    <n v="19"/>
    <n v="2.6027397260273974"/>
  </r>
  <r>
    <x v="6"/>
    <x v="65"/>
    <x v="1"/>
    <x v="5"/>
    <n v="15"/>
    <n v="1.8987341772151898"/>
  </r>
  <r>
    <x v="6"/>
    <x v="66"/>
    <x v="0"/>
    <x v="0"/>
    <n v="22"/>
    <n v="2.8947368421052633"/>
  </r>
  <r>
    <x v="6"/>
    <x v="67"/>
    <x v="1"/>
    <x v="1"/>
    <n v="20"/>
    <n v="2.8571428571428572"/>
  </r>
  <r>
    <x v="6"/>
    <x v="68"/>
    <x v="0"/>
    <x v="2"/>
    <n v="16"/>
    <n v="2.1333333333333333"/>
  </r>
  <r>
    <x v="6"/>
    <x v="69"/>
    <x v="1"/>
    <x v="3"/>
    <n v="25"/>
    <n v="3.125"/>
  </r>
  <r>
    <x v="7"/>
    <x v="70"/>
    <x v="0"/>
    <x v="4"/>
    <n v="16"/>
    <n v="1.9277108433734937"/>
  </r>
  <r>
    <x v="7"/>
    <x v="71"/>
    <x v="1"/>
    <x v="5"/>
    <n v="24"/>
    <n v="3.2876712328767126"/>
  </r>
  <r>
    <x v="7"/>
    <x v="72"/>
    <x v="0"/>
    <x v="0"/>
    <n v="23"/>
    <n v="2.9113924050632911"/>
  </r>
  <r>
    <x v="7"/>
    <x v="73"/>
    <x v="1"/>
    <x v="1"/>
    <n v="21"/>
    <n v="2.763157894736842"/>
  </r>
  <r>
    <x v="7"/>
    <x v="74"/>
    <x v="0"/>
    <x v="2"/>
    <n v="17"/>
    <n v="2.4285714285714284"/>
  </r>
  <r>
    <x v="7"/>
    <x v="75"/>
    <x v="1"/>
    <x v="3"/>
    <n v="21"/>
    <n v="2.8"/>
  </r>
  <r>
    <x v="7"/>
    <x v="76"/>
    <x v="0"/>
    <x v="4"/>
    <n v="23"/>
    <n v="2.875"/>
  </r>
  <r>
    <x v="7"/>
    <x v="77"/>
    <x v="1"/>
    <x v="5"/>
    <n v="16"/>
    <n v="1.9277108433734937"/>
  </r>
  <r>
    <x v="7"/>
    <x v="78"/>
    <x v="0"/>
    <x v="0"/>
    <n v="15"/>
    <n v="2.0547945205479454"/>
  </r>
  <r>
    <x v="7"/>
    <x v="79"/>
    <x v="1"/>
    <x v="1"/>
    <n v="19"/>
    <n v="2.4050632911392404"/>
  </r>
  <r>
    <x v="8"/>
    <x v="80"/>
    <x v="0"/>
    <x v="2"/>
    <n v="17"/>
    <n v="2.236842105263158"/>
  </r>
  <r>
    <x v="8"/>
    <x v="81"/>
    <x v="1"/>
    <x v="3"/>
    <n v="16"/>
    <n v="2.2857142857142856"/>
  </r>
  <r>
    <x v="8"/>
    <x v="82"/>
    <x v="0"/>
    <x v="4"/>
    <n v="17"/>
    <n v="2.2666666666666666"/>
  </r>
  <r>
    <x v="8"/>
    <x v="83"/>
    <x v="1"/>
    <x v="5"/>
    <n v="15"/>
    <n v="1.875"/>
  </r>
  <r>
    <x v="8"/>
    <x v="84"/>
    <x v="0"/>
    <x v="0"/>
    <n v="24"/>
    <n v="2.8915662650602405"/>
  </r>
  <r>
    <x v="8"/>
    <x v="85"/>
    <x v="1"/>
    <x v="1"/>
    <n v="19"/>
    <n v="2.6027397260273974"/>
  </r>
  <r>
    <x v="8"/>
    <x v="86"/>
    <x v="0"/>
    <x v="2"/>
    <n v="16"/>
    <n v="2.0253164556962022"/>
  </r>
  <r>
    <x v="8"/>
    <x v="87"/>
    <x v="1"/>
    <x v="3"/>
    <n v="16"/>
    <n v="2.1052631578947367"/>
  </r>
  <r>
    <x v="8"/>
    <x v="88"/>
    <x v="0"/>
    <x v="4"/>
    <n v="23"/>
    <n v="3.2857142857142856"/>
  </r>
  <r>
    <x v="8"/>
    <x v="89"/>
    <x v="1"/>
    <x v="5"/>
    <n v="21"/>
    <n v="2.8"/>
  </r>
  <r>
    <x v="8"/>
    <x v="90"/>
    <x v="0"/>
    <x v="0"/>
    <n v="25"/>
    <n v="3.125"/>
  </r>
  <r>
    <x v="9"/>
    <x v="91"/>
    <x v="1"/>
    <x v="1"/>
    <n v="22"/>
    <n v="2.6506024096385539"/>
  </r>
  <r>
    <x v="9"/>
    <x v="92"/>
    <x v="0"/>
    <x v="2"/>
    <n v="24"/>
    <n v="3.2876712328767126"/>
  </r>
  <r>
    <x v="9"/>
    <x v="93"/>
    <x v="1"/>
    <x v="3"/>
    <n v="22"/>
    <n v="2.7848101265822782"/>
  </r>
  <r>
    <x v="9"/>
    <x v="94"/>
    <x v="0"/>
    <x v="4"/>
    <n v="15"/>
    <n v="1.9736842105263159"/>
  </r>
  <r>
    <x v="9"/>
    <x v="95"/>
    <x v="1"/>
    <x v="5"/>
    <n v="17"/>
    <n v="2.4285714285714284"/>
  </r>
  <r>
    <x v="9"/>
    <x v="96"/>
    <x v="0"/>
    <x v="0"/>
    <n v="20"/>
    <n v="2.6666666666666665"/>
  </r>
  <r>
    <x v="9"/>
    <x v="97"/>
    <x v="1"/>
    <x v="1"/>
    <n v="18"/>
    <n v="2.25"/>
  </r>
  <r>
    <x v="9"/>
    <x v="98"/>
    <x v="0"/>
    <x v="2"/>
    <n v="21"/>
    <n v="2.5301204819277108"/>
  </r>
  <r>
    <x v="9"/>
    <x v="99"/>
    <x v="1"/>
    <x v="3"/>
    <n v="15"/>
    <n v="2.0547945205479454"/>
  </r>
  <r>
    <x v="9"/>
    <x v="100"/>
    <x v="0"/>
    <x v="4"/>
    <n v="15"/>
    <n v="1.9736842105263159"/>
  </r>
  <r>
    <x v="9"/>
    <x v="101"/>
    <x v="1"/>
    <x v="5"/>
    <n v="17"/>
    <n v="2.428571428571428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2">
  <r>
    <x v="0"/>
    <x v="0"/>
    <x v="0"/>
    <x v="0"/>
    <n v="7"/>
    <n v="6"/>
    <n v="0.5"/>
  </r>
  <r>
    <x v="0"/>
    <x v="1"/>
    <x v="1"/>
    <x v="1"/>
    <n v="7.5"/>
    <n v="6.5"/>
    <n v="0.70000000000000018"/>
  </r>
  <r>
    <x v="0"/>
    <x v="2"/>
    <x v="0"/>
    <x v="2"/>
    <n v="8"/>
    <n v="7"/>
    <n v="0.3"/>
  </r>
  <r>
    <x v="0"/>
    <x v="3"/>
    <x v="1"/>
    <x v="3"/>
    <n v="8.3000000000000007"/>
    <n v="7.3000000000000007"/>
    <n v="0.8"/>
  </r>
  <r>
    <x v="0"/>
    <x v="4"/>
    <x v="0"/>
    <x v="4"/>
    <n v="7.3"/>
    <n v="6.3"/>
    <n v="0.2"/>
  </r>
  <r>
    <x v="0"/>
    <x v="5"/>
    <x v="1"/>
    <x v="5"/>
    <n v="7.9"/>
    <n v="6.9"/>
    <n v="0.6"/>
  </r>
  <r>
    <x v="0"/>
    <x v="6"/>
    <x v="0"/>
    <x v="0"/>
    <n v="7.6"/>
    <n v="6.6"/>
    <n v="0.5"/>
  </r>
  <r>
    <x v="0"/>
    <x v="7"/>
    <x v="1"/>
    <x v="1"/>
    <n v="7"/>
    <n v="6"/>
    <n v="0.70000000000000018"/>
  </r>
  <r>
    <x v="0"/>
    <x v="8"/>
    <x v="0"/>
    <x v="2"/>
    <n v="7.5"/>
    <n v="6.5"/>
    <n v="0.3"/>
  </r>
  <r>
    <x v="0"/>
    <x v="9"/>
    <x v="1"/>
    <x v="3"/>
    <n v="8"/>
    <n v="7"/>
    <n v="0.8"/>
  </r>
  <r>
    <x v="1"/>
    <x v="10"/>
    <x v="0"/>
    <x v="4"/>
    <n v="8.3000000000000007"/>
    <n v="7.3000000000000007"/>
    <n v="0.2"/>
  </r>
  <r>
    <x v="1"/>
    <x v="11"/>
    <x v="1"/>
    <x v="5"/>
    <n v="7.3"/>
    <n v="6.3"/>
    <n v="0.6"/>
  </r>
  <r>
    <x v="1"/>
    <x v="12"/>
    <x v="0"/>
    <x v="0"/>
    <n v="7.9"/>
    <n v="6.9"/>
    <n v="0.5"/>
  </r>
  <r>
    <x v="1"/>
    <x v="13"/>
    <x v="1"/>
    <x v="1"/>
    <n v="7.6"/>
    <n v="6.6"/>
    <n v="0.70000000000000018"/>
  </r>
  <r>
    <x v="1"/>
    <x v="14"/>
    <x v="0"/>
    <x v="2"/>
    <n v="7"/>
    <n v="6"/>
    <n v="0.3"/>
  </r>
  <r>
    <x v="1"/>
    <x v="15"/>
    <x v="1"/>
    <x v="3"/>
    <n v="7.5"/>
    <n v="6.5"/>
    <n v="0.8"/>
  </r>
  <r>
    <x v="1"/>
    <x v="16"/>
    <x v="0"/>
    <x v="4"/>
    <n v="8"/>
    <n v="7"/>
    <n v="0.2"/>
  </r>
  <r>
    <x v="1"/>
    <x v="17"/>
    <x v="1"/>
    <x v="5"/>
    <n v="8.3000000000000007"/>
    <n v="7.3000000000000007"/>
    <n v="0.6"/>
  </r>
  <r>
    <x v="1"/>
    <x v="18"/>
    <x v="0"/>
    <x v="0"/>
    <n v="7.3"/>
    <n v="6.3"/>
    <n v="0.5"/>
  </r>
  <r>
    <x v="1"/>
    <x v="19"/>
    <x v="1"/>
    <x v="1"/>
    <n v="7.9"/>
    <n v="6.9"/>
    <n v="0.70000000000000018"/>
  </r>
  <r>
    <x v="2"/>
    <x v="20"/>
    <x v="0"/>
    <x v="2"/>
    <n v="7.6"/>
    <n v="6.6"/>
    <n v="0.3"/>
  </r>
  <r>
    <x v="2"/>
    <x v="21"/>
    <x v="1"/>
    <x v="3"/>
    <n v="7"/>
    <n v="6"/>
    <n v="0.8"/>
  </r>
  <r>
    <x v="2"/>
    <x v="22"/>
    <x v="0"/>
    <x v="4"/>
    <n v="7.5"/>
    <n v="6.5"/>
    <n v="0.2"/>
  </r>
  <r>
    <x v="2"/>
    <x v="23"/>
    <x v="1"/>
    <x v="5"/>
    <n v="8"/>
    <n v="7"/>
    <n v="0.6"/>
  </r>
  <r>
    <x v="2"/>
    <x v="24"/>
    <x v="0"/>
    <x v="0"/>
    <n v="8.3000000000000007"/>
    <n v="7.3000000000000007"/>
    <n v="0.5"/>
  </r>
  <r>
    <x v="2"/>
    <x v="25"/>
    <x v="1"/>
    <x v="1"/>
    <n v="7.3"/>
    <n v="6.3"/>
    <n v="0.70000000000000018"/>
  </r>
  <r>
    <x v="2"/>
    <x v="26"/>
    <x v="0"/>
    <x v="2"/>
    <n v="7.9"/>
    <n v="6.9"/>
    <n v="0.3"/>
  </r>
  <r>
    <x v="2"/>
    <x v="27"/>
    <x v="1"/>
    <x v="3"/>
    <n v="7.6"/>
    <n v="6.6"/>
    <n v="0.8"/>
  </r>
  <r>
    <x v="2"/>
    <x v="28"/>
    <x v="0"/>
    <x v="4"/>
    <n v="7"/>
    <n v="6"/>
    <n v="0.2"/>
  </r>
  <r>
    <x v="2"/>
    <x v="29"/>
    <x v="1"/>
    <x v="5"/>
    <n v="7.5"/>
    <n v="6.5"/>
    <n v="0.6"/>
  </r>
  <r>
    <x v="3"/>
    <x v="30"/>
    <x v="0"/>
    <x v="0"/>
    <n v="8"/>
    <n v="7"/>
    <n v="0.5"/>
  </r>
  <r>
    <x v="3"/>
    <x v="31"/>
    <x v="1"/>
    <x v="1"/>
    <n v="8.3000000000000007"/>
    <n v="7.3000000000000007"/>
    <n v="0.70000000000000018"/>
  </r>
  <r>
    <x v="3"/>
    <x v="32"/>
    <x v="0"/>
    <x v="2"/>
    <n v="7.3"/>
    <n v="6.3"/>
    <n v="0.3"/>
  </r>
  <r>
    <x v="3"/>
    <x v="33"/>
    <x v="1"/>
    <x v="3"/>
    <n v="7.9"/>
    <n v="6.9"/>
    <n v="0.8"/>
  </r>
  <r>
    <x v="3"/>
    <x v="34"/>
    <x v="0"/>
    <x v="4"/>
    <n v="7.6"/>
    <n v="6.6"/>
    <n v="0.2"/>
  </r>
  <r>
    <x v="3"/>
    <x v="35"/>
    <x v="1"/>
    <x v="5"/>
    <n v="7"/>
    <n v="6"/>
    <n v="0.6"/>
  </r>
  <r>
    <x v="3"/>
    <x v="36"/>
    <x v="0"/>
    <x v="0"/>
    <n v="7.5"/>
    <n v="6.5"/>
    <n v="0.5"/>
  </r>
  <r>
    <x v="3"/>
    <x v="37"/>
    <x v="1"/>
    <x v="1"/>
    <n v="8"/>
    <n v="7"/>
    <n v="0.70000000000000018"/>
  </r>
  <r>
    <x v="3"/>
    <x v="38"/>
    <x v="0"/>
    <x v="2"/>
    <n v="8.3000000000000007"/>
    <n v="7.3000000000000007"/>
    <n v="0.3"/>
  </r>
  <r>
    <x v="3"/>
    <x v="39"/>
    <x v="1"/>
    <x v="3"/>
    <n v="7.3"/>
    <n v="6.3"/>
    <n v="0.8"/>
  </r>
  <r>
    <x v="4"/>
    <x v="40"/>
    <x v="0"/>
    <x v="4"/>
    <n v="7.9"/>
    <n v="6.9"/>
    <n v="0.2"/>
  </r>
  <r>
    <x v="4"/>
    <x v="41"/>
    <x v="1"/>
    <x v="5"/>
    <n v="7.6"/>
    <n v="6.6"/>
    <n v="0.6"/>
  </r>
  <r>
    <x v="4"/>
    <x v="42"/>
    <x v="0"/>
    <x v="0"/>
    <n v="8.3000000000000007"/>
    <n v="7.3000000000000007"/>
    <n v="0.5"/>
  </r>
  <r>
    <x v="4"/>
    <x v="43"/>
    <x v="1"/>
    <x v="1"/>
    <n v="7.3"/>
    <n v="6.3"/>
    <n v="0.70000000000000018"/>
  </r>
  <r>
    <x v="4"/>
    <x v="44"/>
    <x v="0"/>
    <x v="2"/>
    <n v="7.9"/>
    <n v="6.9"/>
    <n v="0.3"/>
  </r>
  <r>
    <x v="4"/>
    <x v="45"/>
    <x v="1"/>
    <x v="3"/>
    <n v="7.6"/>
    <n v="6.6"/>
    <n v="0.8"/>
  </r>
  <r>
    <x v="4"/>
    <x v="46"/>
    <x v="0"/>
    <x v="4"/>
    <n v="7"/>
    <n v="6"/>
    <n v="0.2"/>
  </r>
  <r>
    <x v="4"/>
    <x v="47"/>
    <x v="1"/>
    <x v="5"/>
    <n v="7.5"/>
    <n v="6.5"/>
    <n v="0.6"/>
  </r>
  <r>
    <x v="4"/>
    <x v="48"/>
    <x v="0"/>
    <x v="0"/>
    <n v="8"/>
    <n v="7"/>
    <n v="0.5"/>
  </r>
  <r>
    <x v="4"/>
    <x v="49"/>
    <x v="1"/>
    <x v="1"/>
    <n v="8.3000000000000007"/>
    <n v="7.3000000000000007"/>
    <n v="0.70000000000000018"/>
  </r>
  <r>
    <x v="5"/>
    <x v="50"/>
    <x v="0"/>
    <x v="2"/>
    <n v="7.3"/>
    <n v="6.3"/>
    <n v="0.3"/>
  </r>
  <r>
    <x v="5"/>
    <x v="51"/>
    <x v="1"/>
    <x v="3"/>
    <n v="7.9"/>
    <n v="6.9"/>
    <n v="0.8"/>
  </r>
  <r>
    <x v="5"/>
    <x v="52"/>
    <x v="0"/>
    <x v="4"/>
    <n v="7.6"/>
    <n v="6.6"/>
    <n v="0.2"/>
  </r>
  <r>
    <x v="5"/>
    <x v="53"/>
    <x v="1"/>
    <x v="5"/>
    <n v="7"/>
    <n v="6"/>
    <n v="0.6"/>
  </r>
  <r>
    <x v="5"/>
    <x v="54"/>
    <x v="0"/>
    <x v="0"/>
    <n v="7.5"/>
    <n v="6.5"/>
    <n v="0.5"/>
  </r>
  <r>
    <x v="5"/>
    <x v="55"/>
    <x v="1"/>
    <x v="1"/>
    <n v="8"/>
    <n v="7"/>
    <n v="0.70000000000000018"/>
  </r>
  <r>
    <x v="5"/>
    <x v="56"/>
    <x v="0"/>
    <x v="2"/>
    <n v="8.3000000000000007"/>
    <n v="7.3000000000000007"/>
    <n v="0.3"/>
  </r>
  <r>
    <x v="5"/>
    <x v="57"/>
    <x v="1"/>
    <x v="3"/>
    <n v="7.3"/>
    <n v="6.3"/>
    <n v="0.8"/>
  </r>
  <r>
    <x v="5"/>
    <x v="58"/>
    <x v="0"/>
    <x v="4"/>
    <n v="7.9"/>
    <n v="6.9"/>
    <n v="0.2"/>
  </r>
  <r>
    <x v="5"/>
    <x v="59"/>
    <x v="1"/>
    <x v="5"/>
    <n v="7.6"/>
    <n v="6.6"/>
    <n v="0.6"/>
  </r>
  <r>
    <x v="6"/>
    <x v="60"/>
    <x v="0"/>
    <x v="0"/>
    <n v="7"/>
    <n v="6"/>
    <n v="0.5"/>
  </r>
  <r>
    <x v="6"/>
    <x v="61"/>
    <x v="1"/>
    <x v="1"/>
    <n v="7.5"/>
    <n v="6.5"/>
    <n v="0.70000000000000018"/>
  </r>
  <r>
    <x v="6"/>
    <x v="62"/>
    <x v="0"/>
    <x v="2"/>
    <n v="8"/>
    <n v="7"/>
    <n v="0.3"/>
  </r>
  <r>
    <x v="6"/>
    <x v="63"/>
    <x v="1"/>
    <x v="3"/>
    <n v="8.3000000000000007"/>
    <n v="7.3000000000000007"/>
    <n v="0.8"/>
  </r>
  <r>
    <x v="6"/>
    <x v="64"/>
    <x v="0"/>
    <x v="4"/>
    <n v="7.3"/>
    <n v="6.3"/>
    <n v="0.2"/>
  </r>
  <r>
    <x v="6"/>
    <x v="65"/>
    <x v="1"/>
    <x v="5"/>
    <n v="7.9"/>
    <n v="6.9"/>
    <n v="0.6"/>
  </r>
  <r>
    <x v="6"/>
    <x v="66"/>
    <x v="0"/>
    <x v="0"/>
    <n v="7.6"/>
    <n v="6.6"/>
    <n v="0.5"/>
  </r>
  <r>
    <x v="6"/>
    <x v="67"/>
    <x v="1"/>
    <x v="1"/>
    <n v="7"/>
    <n v="6"/>
    <n v="0.70000000000000018"/>
  </r>
  <r>
    <x v="6"/>
    <x v="68"/>
    <x v="0"/>
    <x v="2"/>
    <n v="7.5"/>
    <n v="6.5"/>
    <n v="0.3"/>
  </r>
  <r>
    <x v="6"/>
    <x v="69"/>
    <x v="1"/>
    <x v="3"/>
    <n v="8"/>
    <n v="7"/>
    <n v="0.8"/>
  </r>
  <r>
    <x v="7"/>
    <x v="70"/>
    <x v="0"/>
    <x v="4"/>
    <n v="8.3000000000000007"/>
    <n v="7.3000000000000007"/>
    <n v="0.2"/>
  </r>
  <r>
    <x v="7"/>
    <x v="71"/>
    <x v="1"/>
    <x v="5"/>
    <n v="7.3"/>
    <n v="6.3"/>
    <n v="0.6"/>
  </r>
  <r>
    <x v="7"/>
    <x v="72"/>
    <x v="0"/>
    <x v="0"/>
    <n v="7.9"/>
    <n v="6.9"/>
    <n v="0.5"/>
  </r>
  <r>
    <x v="7"/>
    <x v="73"/>
    <x v="1"/>
    <x v="1"/>
    <n v="7.6"/>
    <n v="6.6"/>
    <n v="0.70000000000000018"/>
  </r>
  <r>
    <x v="7"/>
    <x v="74"/>
    <x v="0"/>
    <x v="2"/>
    <n v="7"/>
    <n v="6"/>
    <n v="0.3"/>
  </r>
  <r>
    <x v="7"/>
    <x v="75"/>
    <x v="1"/>
    <x v="3"/>
    <n v="7.5"/>
    <n v="6.5"/>
    <n v="0.8"/>
  </r>
  <r>
    <x v="7"/>
    <x v="76"/>
    <x v="0"/>
    <x v="4"/>
    <n v="8"/>
    <n v="7"/>
    <n v="0.2"/>
  </r>
  <r>
    <x v="7"/>
    <x v="77"/>
    <x v="1"/>
    <x v="5"/>
    <n v="8.3000000000000007"/>
    <n v="7.3000000000000007"/>
    <n v="0.6"/>
  </r>
  <r>
    <x v="7"/>
    <x v="78"/>
    <x v="0"/>
    <x v="0"/>
    <n v="7.3"/>
    <n v="6.3"/>
    <n v="0.5"/>
  </r>
  <r>
    <x v="7"/>
    <x v="79"/>
    <x v="1"/>
    <x v="1"/>
    <n v="7.9"/>
    <n v="6.9"/>
    <n v="0.70000000000000018"/>
  </r>
  <r>
    <x v="8"/>
    <x v="80"/>
    <x v="0"/>
    <x v="2"/>
    <n v="7.6"/>
    <n v="6.6"/>
    <n v="0.3"/>
  </r>
  <r>
    <x v="8"/>
    <x v="81"/>
    <x v="1"/>
    <x v="3"/>
    <n v="7"/>
    <n v="6"/>
    <n v="0.8"/>
  </r>
  <r>
    <x v="8"/>
    <x v="82"/>
    <x v="0"/>
    <x v="4"/>
    <n v="7.5"/>
    <n v="6.5"/>
    <n v="0.2"/>
  </r>
  <r>
    <x v="8"/>
    <x v="83"/>
    <x v="1"/>
    <x v="5"/>
    <n v="8"/>
    <n v="7"/>
    <n v="0.6"/>
  </r>
  <r>
    <x v="8"/>
    <x v="84"/>
    <x v="0"/>
    <x v="0"/>
    <n v="8.3000000000000007"/>
    <n v="7.3000000000000007"/>
    <n v="0.5"/>
  </r>
  <r>
    <x v="8"/>
    <x v="85"/>
    <x v="1"/>
    <x v="1"/>
    <n v="7.3"/>
    <n v="6.3"/>
    <n v="0.70000000000000018"/>
  </r>
  <r>
    <x v="8"/>
    <x v="86"/>
    <x v="0"/>
    <x v="2"/>
    <n v="7.9"/>
    <n v="6.9"/>
    <n v="0.3"/>
  </r>
  <r>
    <x v="8"/>
    <x v="87"/>
    <x v="1"/>
    <x v="3"/>
    <n v="7.6"/>
    <n v="6.6"/>
    <n v="0.8"/>
  </r>
  <r>
    <x v="8"/>
    <x v="88"/>
    <x v="0"/>
    <x v="4"/>
    <n v="7"/>
    <n v="6"/>
    <n v="0.2"/>
  </r>
  <r>
    <x v="8"/>
    <x v="89"/>
    <x v="1"/>
    <x v="5"/>
    <n v="7.5"/>
    <n v="6.5"/>
    <n v="0.6"/>
  </r>
  <r>
    <x v="8"/>
    <x v="90"/>
    <x v="0"/>
    <x v="0"/>
    <n v="8"/>
    <n v="7"/>
    <n v="0.5"/>
  </r>
  <r>
    <x v="9"/>
    <x v="91"/>
    <x v="1"/>
    <x v="1"/>
    <n v="8.3000000000000007"/>
    <n v="7.3000000000000007"/>
    <n v="0.70000000000000018"/>
  </r>
  <r>
    <x v="9"/>
    <x v="92"/>
    <x v="0"/>
    <x v="2"/>
    <n v="7.3"/>
    <n v="6.3"/>
    <n v="0.3"/>
  </r>
  <r>
    <x v="9"/>
    <x v="93"/>
    <x v="1"/>
    <x v="3"/>
    <n v="7.9"/>
    <n v="6.9"/>
    <n v="0.8"/>
  </r>
  <r>
    <x v="9"/>
    <x v="94"/>
    <x v="0"/>
    <x v="4"/>
    <n v="7.6"/>
    <n v="6.6"/>
    <n v="0.2"/>
  </r>
  <r>
    <x v="9"/>
    <x v="95"/>
    <x v="1"/>
    <x v="5"/>
    <n v="7"/>
    <n v="6"/>
    <n v="0.6"/>
  </r>
  <r>
    <x v="9"/>
    <x v="96"/>
    <x v="0"/>
    <x v="0"/>
    <n v="7.5"/>
    <n v="6.5"/>
    <n v="0.5"/>
  </r>
  <r>
    <x v="9"/>
    <x v="97"/>
    <x v="1"/>
    <x v="1"/>
    <n v="8"/>
    <n v="7"/>
    <n v="0.70000000000000018"/>
  </r>
  <r>
    <x v="9"/>
    <x v="98"/>
    <x v="0"/>
    <x v="2"/>
    <n v="8.3000000000000007"/>
    <n v="7.3000000000000007"/>
    <n v="0.3"/>
  </r>
  <r>
    <x v="9"/>
    <x v="99"/>
    <x v="1"/>
    <x v="3"/>
    <n v="7.3"/>
    <n v="6.3"/>
    <n v="0.8"/>
  </r>
  <r>
    <x v="9"/>
    <x v="100"/>
    <x v="0"/>
    <x v="4"/>
    <n v="7.6"/>
    <n v="6.6"/>
    <n v="0.2"/>
  </r>
  <r>
    <x v="9"/>
    <x v="101"/>
    <x v="1"/>
    <x v="5"/>
    <n v="7"/>
    <n v="6"/>
    <n v="0.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2">
  <r>
    <x v="0"/>
    <x v="0"/>
    <x v="0"/>
    <x v="0"/>
    <n v="748"/>
    <n v="106.85714285714286"/>
  </r>
  <r>
    <x v="0"/>
    <x v="1"/>
    <x v="1"/>
    <x v="1"/>
    <n v="646"/>
    <n v="86.13333333333334"/>
  </r>
  <r>
    <x v="0"/>
    <x v="2"/>
    <x v="0"/>
    <x v="2"/>
    <n v="544"/>
    <n v="68"/>
  </r>
  <r>
    <x v="0"/>
    <x v="3"/>
    <x v="1"/>
    <x v="3"/>
    <n v="714"/>
    <n v="86.024096385542165"/>
  </r>
  <r>
    <x v="0"/>
    <x v="4"/>
    <x v="0"/>
    <x v="4"/>
    <n v="782"/>
    <n v="107.12328767123287"/>
  </r>
  <r>
    <x v="0"/>
    <x v="5"/>
    <x v="1"/>
    <x v="5"/>
    <n v="816"/>
    <n v="103.29113924050633"/>
  </r>
  <r>
    <x v="0"/>
    <x v="6"/>
    <x v="0"/>
    <x v="0"/>
    <n v="510"/>
    <n v="67.10526315789474"/>
  </r>
  <r>
    <x v="0"/>
    <x v="7"/>
    <x v="1"/>
    <x v="1"/>
    <n v="646"/>
    <n v="92.285714285714292"/>
  </r>
  <r>
    <x v="0"/>
    <x v="8"/>
    <x v="0"/>
    <x v="2"/>
    <n v="680"/>
    <n v="90.666666666666671"/>
  </r>
  <r>
    <x v="0"/>
    <x v="9"/>
    <x v="1"/>
    <x v="3"/>
    <n v="816"/>
    <n v="102"/>
  </r>
  <r>
    <x v="1"/>
    <x v="10"/>
    <x v="0"/>
    <x v="4"/>
    <n v="850"/>
    <n v="102.40963855421685"/>
  </r>
  <r>
    <x v="1"/>
    <x v="11"/>
    <x v="1"/>
    <x v="5"/>
    <n v="714"/>
    <n v="97.808219178082197"/>
  </r>
  <r>
    <x v="1"/>
    <x v="12"/>
    <x v="0"/>
    <x v="0"/>
    <n v="816"/>
    <n v="103.29113924050633"/>
  </r>
  <r>
    <x v="1"/>
    <x v="13"/>
    <x v="1"/>
    <x v="1"/>
    <n v="612"/>
    <n v="80.526315789473685"/>
  </r>
  <r>
    <x v="1"/>
    <x v="14"/>
    <x v="0"/>
    <x v="2"/>
    <n v="782"/>
    <n v="111.71428571428571"/>
  </r>
  <r>
    <x v="1"/>
    <x v="15"/>
    <x v="1"/>
    <x v="3"/>
    <n v="816"/>
    <n v="108.8"/>
  </r>
  <r>
    <x v="1"/>
    <x v="16"/>
    <x v="0"/>
    <x v="4"/>
    <n v="646"/>
    <n v="80.75"/>
  </r>
  <r>
    <x v="1"/>
    <x v="17"/>
    <x v="1"/>
    <x v="5"/>
    <n v="510"/>
    <n v="61.445783132530117"/>
  </r>
  <r>
    <x v="1"/>
    <x v="18"/>
    <x v="0"/>
    <x v="0"/>
    <n v="612"/>
    <n v="83.835616438356169"/>
  </r>
  <r>
    <x v="1"/>
    <x v="19"/>
    <x v="1"/>
    <x v="1"/>
    <n v="850"/>
    <n v="107.59493670886076"/>
  </r>
  <r>
    <x v="2"/>
    <x v="20"/>
    <x v="0"/>
    <x v="2"/>
    <n v="510"/>
    <n v="67.10526315789474"/>
  </r>
  <r>
    <x v="2"/>
    <x v="21"/>
    <x v="1"/>
    <x v="3"/>
    <n v="782"/>
    <n v="111.71428571428571"/>
  </r>
  <r>
    <x v="2"/>
    <x v="22"/>
    <x v="0"/>
    <x v="4"/>
    <n v="816"/>
    <n v="108.8"/>
  </r>
  <r>
    <x v="2"/>
    <x v="23"/>
    <x v="1"/>
    <x v="5"/>
    <n v="714"/>
    <n v="89.25"/>
  </r>
  <r>
    <x v="2"/>
    <x v="24"/>
    <x v="0"/>
    <x v="0"/>
    <n v="646"/>
    <n v="77.831325301204814"/>
  </r>
  <r>
    <x v="2"/>
    <x v="25"/>
    <x v="1"/>
    <x v="1"/>
    <n v="646"/>
    <n v="88.493150684931507"/>
  </r>
  <r>
    <x v="2"/>
    <x v="26"/>
    <x v="0"/>
    <x v="2"/>
    <n v="748"/>
    <n v="94.683544303797461"/>
  </r>
  <r>
    <x v="2"/>
    <x v="27"/>
    <x v="1"/>
    <x v="3"/>
    <n v="544"/>
    <n v="71.578947368421055"/>
  </r>
  <r>
    <x v="2"/>
    <x v="28"/>
    <x v="0"/>
    <x v="4"/>
    <n v="544"/>
    <n v="77.714285714285708"/>
  </r>
  <r>
    <x v="2"/>
    <x v="29"/>
    <x v="1"/>
    <x v="5"/>
    <n v="510"/>
    <n v="68"/>
  </r>
  <r>
    <x v="3"/>
    <x v="30"/>
    <x v="0"/>
    <x v="0"/>
    <n v="612"/>
    <n v="76.5"/>
  </r>
  <r>
    <x v="3"/>
    <x v="31"/>
    <x v="1"/>
    <x v="1"/>
    <n v="680"/>
    <n v="81.92771084337349"/>
  </r>
  <r>
    <x v="3"/>
    <x v="32"/>
    <x v="0"/>
    <x v="2"/>
    <n v="510"/>
    <n v="69.863013698630141"/>
  </r>
  <r>
    <x v="3"/>
    <x v="33"/>
    <x v="1"/>
    <x v="3"/>
    <n v="544"/>
    <n v="68.860759493670884"/>
  </r>
  <r>
    <x v="3"/>
    <x v="34"/>
    <x v="0"/>
    <x v="4"/>
    <n v="646"/>
    <n v="85"/>
  </r>
  <r>
    <x v="3"/>
    <x v="35"/>
    <x v="1"/>
    <x v="5"/>
    <n v="646"/>
    <n v="92.285714285714292"/>
  </r>
  <r>
    <x v="3"/>
    <x v="36"/>
    <x v="0"/>
    <x v="0"/>
    <n v="544"/>
    <n v="72.533333333333331"/>
  </r>
  <r>
    <x v="3"/>
    <x v="37"/>
    <x v="1"/>
    <x v="1"/>
    <n v="544"/>
    <n v="68"/>
  </r>
  <r>
    <x v="3"/>
    <x v="38"/>
    <x v="0"/>
    <x v="2"/>
    <n v="816"/>
    <n v="98.313253012048179"/>
  </r>
  <r>
    <x v="3"/>
    <x v="39"/>
    <x v="1"/>
    <x v="3"/>
    <n v="816"/>
    <n v="111.78082191780823"/>
  </r>
  <r>
    <x v="4"/>
    <x v="40"/>
    <x v="0"/>
    <x v="4"/>
    <n v="748"/>
    <n v="94.683544303797461"/>
  </r>
  <r>
    <x v="4"/>
    <x v="41"/>
    <x v="1"/>
    <x v="5"/>
    <n v="578"/>
    <n v="76.05263157894737"/>
  </r>
  <r>
    <x v="4"/>
    <x v="42"/>
    <x v="0"/>
    <x v="0"/>
    <n v="782"/>
    <n v="94.216867469879503"/>
  </r>
  <r>
    <x v="4"/>
    <x v="43"/>
    <x v="1"/>
    <x v="1"/>
    <n v="850"/>
    <n v="116.43835616438356"/>
  </r>
  <r>
    <x v="4"/>
    <x v="44"/>
    <x v="0"/>
    <x v="2"/>
    <n v="782"/>
    <n v="98.987341772151893"/>
  </r>
  <r>
    <x v="4"/>
    <x v="45"/>
    <x v="1"/>
    <x v="3"/>
    <n v="578"/>
    <n v="76.05263157894737"/>
  </r>
  <r>
    <x v="4"/>
    <x v="46"/>
    <x v="0"/>
    <x v="4"/>
    <n v="782"/>
    <n v="111.71428571428571"/>
  </r>
  <r>
    <x v="4"/>
    <x v="47"/>
    <x v="1"/>
    <x v="5"/>
    <n v="850"/>
    <n v="113.33333333333333"/>
  </r>
  <r>
    <x v="4"/>
    <x v="48"/>
    <x v="0"/>
    <x v="0"/>
    <n v="816"/>
    <n v="102"/>
  </r>
  <r>
    <x v="4"/>
    <x v="49"/>
    <x v="1"/>
    <x v="1"/>
    <n v="544"/>
    <n v="65.542168674698786"/>
  </r>
  <r>
    <x v="5"/>
    <x v="50"/>
    <x v="0"/>
    <x v="2"/>
    <n v="646"/>
    <n v="88.493150684931507"/>
  </r>
  <r>
    <x v="5"/>
    <x v="51"/>
    <x v="1"/>
    <x v="3"/>
    <n v="850"/>
    <n v="107.59493670886076"/>
  </r>
  <r>
    <x v="5"/>
    <x v="52"/>
    <x v="0"/>
    <x v="4"/>
    <n v="544"/>
    <n v="71.578947368421055"/>
  </r>
  <r>
    <x v="5"/>
    <x v="53"/>
    <x v="1"/>
    <x v="5"/>
    <n v="680"/>
    <n v="97.142857142857139"/>
  </r>
  <r>
    <x v="5"/>
    <x v="54"/>
    <x v="0"/>
    <x v="0"/>
    <n v="748"/>
    <n v="99.733333333333334"/>
  </r>
  <r>
    <x v="5"/>
    <x v="55"/>
    <x v="1"/>
    <x v="1"/>
    <n v="782"/>
    <n v="97.75"/>
  </r>
  <r>
    <x v="5"/>
    <x v="56"/>
    <x v="0"/>
    <x v="2"/>
    <n v="680"/>
    <n v="81.92771084337349"/>
  </r>
  <r>
    <x v="5"/>
    <x v="57"/>
    <x v="1"/>
    <x v="3"/>
    <n v="646"/>
    <n v="88.493150684931507"/>
  </r>
  <r>
    <x v="5"/>
    <x v="58"/>
    <x v="0"/>
    <x v="4"/>
    <n v="510"/>
    <n v="64.556962025316452"/>
  </r>
  <r>
    <x v="5"/>
    <x v="59"/>
    <x v="1"/>
    <x v="5"/>
    <n v="612"/>
    <n v="80.526315789473685"/>
  </r>
  <r>
    <x v="6"/>
    <x v="60"/>
    <x v="0"/>
    <x v="0"/>
    <n v="714"/>
    <n v="102"/>
  </r>
  <r>
    <x v="6"/>
    <x v="61"/>
    <x v="1"/>
    <x v="1"/>
    <n v="748"/>
    <n v="99.733333333333334"/>
  </r>
  <r>
    <x v="6"/>
    <x v="62"/>
    <x v="0"/>
    <x v="2"/>
    <n v="714"/>
    <n v="89.25"/>
  </r>
  <r>
    <x v="6"/>
    <x v="63"/>
    <x v="1"/>
    <x v="3"/>
    <n v="680"/>
    <n v="81.92771084337349"/>
  </r>
  <r>
    <x v="6"/>
    <x v="64"/>
    <x v="0"/>
    <x v="4"/>
    <n v="646"/>
    <n v="88.493150684931507"/>
  </r>
  <r>
    <x v="6"/>
    <x v="65"/>
    <x v="1"/>
    <x v="5"/>
    <n v="510"/>
    <n v="64.556962025316452"/>
  </r>
  <r>
    <x v="6"/>
    <x v="66"/>
    <x v="0"/>
    <x v="0"/>
    <n v="748"/>
    <n v="98.421052631578945"/>
  </r>
  <r>
    <x v="6"/>
    <x v="67"/>
    <x v="1"/>
    <x v="1"/>
    <n v="680"/>
    <n v="97.142857142857139"/>
  </r>
  <r>
    <x v="6"/>
    <x v="68"/>
    <x v="0"/>
    <x v="2"/>
    <n v="544"/>
    <n v="72.533333333333331"/>
  </r>
  <r>
    <x v="6"/>
    <x v="69"/>
    <x v="1"/>
    <x v="3"/>
    <n v="850"/>
    <n v="106.25"/>
  </r>
  <r>
    <x v="7"/>
    <x v="70"/>
    <x v="0"/>
    <x v="4"/>
    <n v="544"/>
    <n v="65.542168674698786"/>
  </r>
  <r>
    <x v="7"/>
    <x v="71"/>
    <x v="1"/>
    <x v="5"/>
    <n v="816"/>
    <n v="111.78082191780823"/>
  </r>
  <r>
    <x v="7"/>
    <x v="72"/>
    <x v="0"/>
    <x v="0"/>
    <n v="782"/>
    <n v="98.987341772151893"/>
  </r>
  <r>
    <x v="7"/>
    <x v="73"/>
    <x v="1"/>
    <x v="1"/>
    <n v="714"/>
    <n v="93.94736842105263"/>
  </r>
  <r>
    <x v="7"/>
    <x v="74"/>
    <x v="0"/>
    <x v="2"/>
    <n v="578"/>
    <n v="82.571428571428569"/>
  </r>
  <r>
    <x v="7"/>
    <x v="75"/>
    <x v="1"/>
    <x v="3"/>
    <n v="714"/>
    <n v="95.2"/>
  </r>
  <r>
    <x v="7"/>
    <x v="76"/>
    <x v="0"/>
    <x v="4"/>
    <n v="782"/>
    <n v="97.75"/>
  </r>
  <r>
    <x v="7"/>
    <x v="77"/>
    <x v="1"/>
    <x v="5"/>
    <n v="544"/>
    <n v="65.542168674698786"/>
  </r>
  <r>
    <x v="7"/>
    <x v="78"/>
    <x v="0"/>
    <x v="0"/>
    <n v="510"/>
    <n v="69.863013698630141"/>
  </r>
  <r>
    <x v="7"/>
    <x v="79"/>
    <x v="1"/>
    <x v="1"/>
    <n v="646"/>
    <n v="81.77215189873418"/>
  </r>
  <r>
    <x v="8"/>
    <x v="80"/>
    <x v="0"/>
    <x v="2"/>
    <n v="578"/>
    <n v="76.05263157894737"/>
  </r>
  <r>
    <x v="8"/>
    <x v="81"/>
    <x v="1"/>
    <x v="3"/>
    <n v="544"/>
    <n v="77.714285714285708"/>
  </r>
  <r>
    <x v="8"/>
    <x v="82"/>
    <x v="0"/>
    <x v="4"/>
    <n v="578"/>
    <n v="77.066666666666663"/>
  </r>
  <r>
    <x v="8"/>
    <x v="83"/>
    <x v="1"/>
    <x v="5"/>
    <n v="510"/>
    <n v="63.75"/>
  </r>
  <r>
    <x v="8"/>
    <x v="84"/>
    <x v="0"/>
    <x v="0"/>
    <n v="816"/>
    <n v="98.313253012048179"/>
  </r>
  <r>
    <x v="8"/>
    <x v="85"/>
    <x v="1"/>
    <x v="1"/>
    <n v="646"/>
    <n v="88.493150684931507"/>
  </r>
  <r>
    <x v="8"/>
    <x v="86"/>
    <x v="0"/>
    <x v="2"/>
    <n v="544"/>
    <n v="68.860759493670884"/>
  </r>
  <r>
    <x v="8"/>
    <x v="87"/>
    <x v="1"/>
    <x v="3"/>
    <n v="544"/>
    <n v="71.578947368421055"/>
  </r>
  <r>
    <x v="8"/>
    <x v="88"/>
    <x v="0"/>
    <x v="4"/>
    <n v="782"/>
    <n v="111.71428571428571"/>
  </r>
  <r>
    <x v="8"/>
    <x v="89"/>
    <x v="1"/>
    <x v="5"/>
    <n v="714"/>
    <n v="95.2"/>
  </r>
  <r>
    <x v="8"/>
    <x v="90"/>
    <x v="0"/>
    <x v="0"/>
    <n v="850"/>
    <n v="106.25"/>
  </r>
  <r>
    <x v="9"/>
    <x v="91"/>
    <x v="1"/>
    <x v="1"/>
    <n v="748"/>
    <n v="90.120481927710841"/>
  </r>
  <r>
    <x v="9"/>
    <x v="92"/>
    <x v="0"/>
    <x v="2"/>
    <n v="816"/>
    <n v="111.78082191780823"/>
  </r>
  <r>
    <x v="9"/>
    <x v="93"/>
    <x v="1"/>
    <x v="3"/>
    <n v="748"/>
    <n v="94.683544303797461"/>
  </r>
  <r>
    <x v="9"/>
    <x v="94"/>
    <x v="0"/>
    <x v="4"/>
    <n v="510"/>
    <n v="67.10526315789474"/>
  </r>
  <r>
    <x v="9"/>
    <x v="95"/>
    <x v="1"/>
    <x v="5"/>
    <n v="578"/>
    <n v="82.571428571428569"/>
  </r>
  <r>
    <x v="9"/>
    <x v="96"/>
    <x v="0"/>
    <x v="0"/>
    <n v="680"/>
    <n v="90.666666666666671"/>
  </r>
  <r>
    <x v="9"/>
    <x v="97"/>
    <x v="1"/>
    <x v="1"/>
    <n v="612"/>
    <n v="76.5"/>
  </r>
  <r>
    <x v="9"/>
    <x v="98"/>
    <x v="0"/>
    <x v="2"/>
    <n v="714"/>
    <n v="86.024096385542165"/>
  </r>
  <r>
    <x v="9"/>
    <x v="99"/>
    <x v="1"/>
    <x v="3"/>
    <n v="510"/>
    <n v="69.863013698630141"/>
  </r>
  <r>
    <x v="9"/>
    <x v="100"/>
    <x v="0"/>
    <x v="4"/>
    <n v="510"/>
    <n v="67.10526315789474"/>
  </r>
  <r>
    <x v="9"/>
    <x v="101"/>
    <x v="1"/>
    <x v="5"/>
    <n v="578"/>
    <n v="82.57142857142856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02">
  <r>
    <x v="0"/>
    <x v="0"/>
    <x v="0"/>
    <x v="0"/>
    <n v="24"/>
    <n v="40"/>
    <n v="32"/>
    <n v="15"/>
    <n v="111"/>
  </r>
  <r>
    <x v="0"/>
    <x v="1"/>
    <x v="1"/>
    <x v="1"/>
    <n v="20"/>
    <n v="35"/>
    <n v="34"/>
    <n v="15"/>
    <n v="104"/>
  </r>
  <r>
    <x v="0"/>
    <x v="2"/>
    <x v="0"/>
    <x v="2"/>
    <n v="29"/>
    <n v="32"/>
    <n v="30"/>
    <n v="11"/>
    <n v="102"/>
  </r>
  <r>
    <x v="0"/>
    <x v="3"/>
    <x v="1"/>
    <x v="3"/>
    <n v="25"/>
    <n v="36"/>
    <n v="33"/>
    <n v="12"/>
    <n v="106"/>
  </r>
  <r>
    <x v="0"/>
    <x v="4"/>
    <x v="0"/>
    <x v="4"/>
    <n v="27"/>
    <n v="37"/>
    <n v="36"/>
    <n v="12"/>
    <n v="112"/>
  </r>
  <r>
    <x v="0"/>
    <x v="5"/>
    <x v="1"/>
    <x v="5"/>
    <n v="23"/>
    <n v="37"/>
    <n v="33"/>
    <n v="11"/>
    <n v="104"/>
  </r>
  <r>
    <x v="0"/>
    <x v="6"/>
    <x v="0"/>
    <x v="0"/>
    <n v="24"/>
    <n v="37"/>
    <n v="33"/>
    <n v="12"/>
    <n v="106"/>
  </r>
  <r>
    <x v="0"/>
    <x v="7"/>
    <x v="1"/>
    <x v="1"/>
    <n v="21"/>
    <n v="32"/>
    <n v="33"/>
    <n v="11"/>
    <n v="97"/>
  </r>
  <r>
    <x v="0"/>
    <x v="8"/>
    <x v="0"/>
    <x v="2"/>
    <n v="30"/>
    <n v="38"/>
    <n v="35"/>
    <n v="13"/>
    <n v="116"/>
  </r>
  <r>
    <x v="0"/>
    <x v="9"/>
    <x v="1"/>
    <x v="3"/>
    <n v="27"/>
    <n v="32"/>
    <n v="40"/>
    <n v="14"/>
    <n v="113"/>
  </r>
  <r>
    <x v="1"/>
    <x v="10"/>
    <x v="0"/>
    <x v="4"/>
    <n v="20"/>
    <n v="38"/>
    <n v="30"/>
    <n v="10"/>
    <n v="98"/>
  </r>
  <r>
    <x v="1"/>
    <x v="11"/>
    <x v="1"/>
    <x v="5"/>
    <n v="23"/>
    <n v="34"/>
    <n v="36"/>
    <n v="11"/>
    <n v="104"/>
  </r>
  <r>
    <x v="1"/>
    <x v="12"/>
    <x v="0"/>
    <x v="0"/>
    <n v="28"/>
    <n v="31"/>
    <n v="33"/>
    <n v="15"/>
    <n v="107"/>
  </r>
  <r>
    <x v="1"/>
    <x v="13"/>
    <x v="1"/>
    <x v="1"/>
    <n v="23"/>
    <n v="30"/>
    <n v="33"/>
    <n v="11"/>
    <n v="97"/>
  </r>
  <r>
    <x v="1"/>
    <x v="14"/>
    <x v="0"/>
    <x v="2"/>
    <n v="21"/>
    <n v="40"/>
    <n v="34"/>
    <n v="10"/>
    <n v="105"/>
  </r>
  <r>
    <x v="1"/>
    <x v="15"/>
    <x v="1"/>
    <x v="3"/>
    <n v="29"/>
    <n v="34"/>
    <n v="36"/>
    <n v="14"/>
    <n v="113"/>
  </r>
  <r>
    <x v="1"/>
    <x v="16"/>
    <x v="0"/>
    <x v="4"/>
    <n v="27"/>
    <n v="38"/>
    <n v="33"/>
    <n v="14"/>
    <n v="112"/>
  </r>
  <r>
    <x v="1"/>
    <x v="17"/>
    <x v="1"/>
    <x v="5"/>
    <n v="21"/>
    <n v="34"/>
    <n v="36"/>
    <n v="13"/>
    <n v="104"/>
  </r>
  <r>
    <x v="1"/>
    <x v="18"/>
    <x v="0"/>
    <x v="0"/>
    <n v="28"/>
    <n v="33"/>
    <n v="34"/>
    <n v="11"/>
    <n v="106"/>
  </r>
  <r>
    <x v="1"/>
    <x v="19"/>
    <x v="1"/>
    <x v="1"/>
    <n v="24"/>
    <n v="32"/>
    <n v="30"/>
    <n v="10"/>
    <n v="96"/>
  </r>
  <r>
    <x v="2"/>
    <x v="20"/>
    <x v="0"/>
    <x v="2"/>
    <n v="21"/>
    <n v="35"/>
    <n v="35"/>
    <n v="10"/>
    <n v="101"/>
  </r>
  <r>
    <x v="2"/>
    <x v="21"/>
    <x v="1"/>
    <x v="3"/>
    <n v="23"/>
    <n v="32"/>
    <n v="33"/>
    <n v="13"/>
    <n v="101"/>
  </r>
  <r>
    <x v="2"/>
    <x v="22"/>
    <x v="0"/>
    <x v="4"/>
    <n v="20"/>
    <n v="36"/>
    <n v="31"/>
    <n v="14"/>
    <n v="101"/>
  </r>
  <r>
    <x v="2"/>
    <x v="23"/>
    <x v="1"/>
    <x v="5"/>
    <n v="22"/>
    <n v="30"/>
    <n v="37"/>
    <n v="14"/>
    <n v="103"/>
  </r>
  <r>
    <x v="2"/>
    <x v="24"/>
    <x v="0"/>
    <x v="0"/>
    <n v="28"/>
    <n v="38"/>
    <n v="40"/>
    <n v="14"/>
    <n v="120"/>
  </r>
  <r>
    <x v="2"/>
    <x v="25"/>
    <x v="1"/>
    <x v="1"/>
    <n v="28"/>
    <n v="38"/>
    <n v="36"/>
    <n v="11"/>
    <n v="113"/>
  </r>
  <r>
    <x v="2"/>
    <x v="26"/>
    <x v="0"/>
    <x v="2"/>
    <n v="22"/>
    <n v="30"/>
    <n v="31"/>
    <n v="14"/>
    <n v="97"/>
  </r>
  <r>
    <x v="2"/>
    <x v="27"/>
    <x v="1"/>
    <x v="3"/>
    <n v="28"/>
    <n v="39"/>
    <n v="33"/>
    <n v="12"/>
    <n v="112"/>
  </r>
  <r>
    <x v="2"/>
    <x v="28"/>
    <x v="0"/>
    <x v="4"/>
    <n v="27"/>
    <n v="37"/>
    <n v="35"/>
    <n v="12"/>
    <n v="111"/>
  </r>
  <r>
    <x v="2"/>
    <x v="29"/>
    <x v="1"/>
    <x v="5"/>
    <n v="25"/>
    <n v="32"/>
    <n v="31"/>
    <n v="14"/>
    <n v="102"/>
  </r>
  <r>
    <x v="3"/>
    <x v="30"/>
    <x v="0"/>
    <x v="0"/>
    <n v="21"/>
    <n v="32"/>
    <n v="37"/>
    <n v="13"/>
    <n v="103"/>
  </r>
  <r>
    <x v="3"/>
    <x v="31"/>
    <x v="1"/>
    <x v="1"/>
    <n v="24"/>
    <n v="30"/>
    <n v="39"/>
    <n v="11"/>
    <n v="104"/>
  </r>
  <r>
    <x v="3"/>
    <x v="32"/>
    <x v="0"/>
    <x v="2"/>
    <n v="27"/>
    <n v="39"/>
    <n v="39"/>
    <n v="11"/>
    <n v="116"/>
  </r>
  <r>
    <x v="3"/>
    <x v="33"/>
    <x v="1"/>
    <x v="3"/>
    <n v="29"/>
    <n v="31"/>
    <n v="33"/>
    <n v="11"/>
    <n v="104"/>
  </r>
  <r>
    <x v="3"/>
    <x v="34"/>
    <x v="0"/>
    <x v="4"/>
    <n v="22"/>
    <n v="36"/>
    <n v="39"/>
    <n v="14"/>
    <n v="111"/>
  </r>
  <r>
    <x v="3"/>
    <x v="35"/>
    <x v="1"/>
    <x v="5"/>
    <n v="24"/>
    <n v="33"/>
    <n v="40"/>
    <n v="11"/>
    <n v="108"/>
  </r>
  <r>
    <x v="3"/>
    <x v="36"/>
    <x v="0"/>
    <x v="0"/>
    <n v="28"/>
    <n v="33"/>
    <n v="37"/>
    <n v="12"/>
    <n v="110"/>
  </r>
  <r>
    <x v="3"/>
    <x v="37"/>
    <x v="1"/>
    <x v="1"/>
    <n v="29"/>
    <n v="37"/>
    <n v="34"/>
    <n v="11"/>
    <n v="111"/>
  </r>
  <r>
    <x v="3"/>
    <x v="38"/>
    <x v="0"/>
    <x v="2"/>
    <n v="21"/>
    <n v="40"/>
    <n v="34"/>
    <n v="15"/>
    <n v="110"/>
  </r>
  <r>
    <x v="3"/>
    <x v="39"/>
    <x v="1"/>
    <x v="3"/>
    <n v="28"/>
    <n v="35"/>
    <n v="39"/>
    <n v="15"/>
    <n v="117"/>
  </r>
  <r>
    <x v="4"/>
    <x v="40"/>
    <x v="0"/>
    <x v="4"/>
    <n v="27"/>
    <n v="30"/>
    <n v="34"/>
    <n v="10"/>
    <n v="101"/>
  </r>
  <r>
    <x v="4"/>
    <x v="41"/>
    <x v="1"/>
    <x v="5"/>
    <n v="28"/>
    <n v="31"/>
    <n v="32"/>
    <n v="10"/>
    <n v="101"/>
  </r>
  <r>
    <x v="4"/>
    <x v="42"/>
    <x v="0"/>
    <x v="0"/>
    <n v="23"/>
    <n v="30"/>
    <n v="39"/>
    <n v="12"/>
    <n v="104"/>
  </r>
  <r>
    <x v="4"/>
    <x v="43"/>
    <x v="1"/>
    <x v="1"/>
    <n v="24"/>
    <n v="34"/>
    <n v="33"/>
    <n v="12"/>
    <n v="103"/>
  </r>
  <r>
    <x v="4"/>
    <x v="44"/>
    <x v="0"/>
    <x v="2"/>
    <n v="29"/>
    <n v="30"/>
    <n v="38"/>
    <n v="12"/>
    <n v="109"/>
  </r>
  <r>
    <x v="4"/>
    <x v="45"/>
    <x v="1"/>
    <x v="3"/>
    <n v="20"/>
    <n v="40"/>
    <n v="35"/>
    <n v="15"/>
    <n v="110"/>
  </r>
  <r>
    <x v="4"/>
    <x v="46"/>
    <x v="0"/>
    <x v="4"/>
    <n v="30"/>
    <n v="40"/>
    <n v="38"/>
    <n v="15"/>
    <n v="123"/>
  </r>
  <r>
    <x v="4"/>
    <x v="47"/>
    <x v="1"/>
    <x v="5"/>
    <n v="22"/>
    <n v="31"/>
    <n v="37"/>
    <n v="13"/>
    <n v="103"/>
  </r>
  <r>
    <x v="4"/>
    <x v="48"/>
    <x v="0"/>
    <x v="0"/>
    <n v="30"/>
    <n v="40"/>
    <n v="30"/>
    <n v="11"/>
    <n v="111"/>
  </r>
  <r>
    <x v="4"/>
    <x v="49"/>
    <x v="1"/>
    <x v="1"/>
    <n v="23"/>
    <n v="35"/>
    <n v="37"/>
    <n v="12"/>
    <n v="107"/>
  </r>
  <r>
    <x v="5"/>
    <x v="50"/>
    <x v="0"/>
    <x v="2"/>
    <n v="30"/>
    <n v="40"/>
    <n v="36"/>
    <n v="15"/>
    <n v="121"/>
  </r>
  <r>
    <x v="5"/>
    <x v="51"/>
    <x v="1"/>
    <x v="3"/>
    <n v="30"/>
    <n v="30"/>
    <n v="36"/>
    <n v="10"/>
    <n v="106"/>
  </r>
  <r>
    <x v="5"/>
    <x v="52"/>
    <x v="0"/>
    <x v="4"/>
    <n v="23"/>
    <n v="38"/>
    <n v="35"/>
    <n v="10"/>
    <n v="106"/>
  </r>
  <r>
    <x v="5"/>
    <x v="53"/>
    <x v="1"/>
    <x v="5"/>
    <n v="20"/>
    <n v="31"/>
    <n v="34"/>
    <n v="13"/>
    <n v="98"/>
  </r>
  <r>
    <x v="5"/>
    <x v="54"/>
    <x v="0"/>
    <x v="0"/>
    <n v="20"/>
    <n v="39"/>
    <n v="39"/>
    <n v="13"/>
    <n v="111"/>
  </r>
  <r>
    <x v="5"/>
    <x v="55"/>
    <x v="1"/>
    <x v="1"/>
    <n v="30"/>
    <n v="38"/>
    <n v="30"/>
    <n v="11"/>
    <n v="109"/>
  </r>
  <r>
    <x v="5"/>
    <x v="56"/>
    <x v="0"/>
    <x v="2"/>
    <n v="28"/>
    <n v="33"/>
    <n v="32"/>
    <n v="12"/>
    <n v="105"/>
  </r>
  <r>
    <x v="5"/>
    <x v="57"/>
    <x v="1"/>
    <x v="3"/>
    <n v="24"/>
    <n v="35"/>
    <n v="37"/>
    <n v="13"/>
    <n v="109"/>
  </r>
  <r>
    <x v="5"/>
    <x v="58"/>
    <x v="0"/>
    <x v="4"/>
    <n v="27"/>
    <n v="30"/>
    <n v="31"/>
    <n v="12"/>
    <n v="100"/>
  </r>
  <r>
    <x v="5"/>
    <x v="59"/>
    <x v="1"/>
    <x v="5"/>
    <n v="22"/>
    <n v="33"/>
    <n v="32"/>
    <n v="15"/>
    <n v="102"/>
  </r>
  <r>
    <x v="6"/>
    <x v="60"/>
    <x v="0"/>
    <x v="0"/>
    <n v="24"/>
    <n v="30"/>
    <n v="32"/>
    <n v="14"/>
    <n v="100"/>
  </r>
  <r>
    <x v="6"/>
    <x v="61"/>
    <x v="1"/>
    <x v="1"/>
    <n v="29"/>
    <n v="33"/>
    <n v="38"/>
    <n v="13"/>
    <n v="113"/>
  </r>
  <r>
    <x v="6"/>
    <x v="62"/>
    <x v="0"/>
    <x v="2"/>
    <n v="25"/>
    <n v="32"/>
    <n v="31"/>
    <n v="14"/>
    <n v="102"/>
  </r>
  <r>
    <x v="6"/>
    <x v="63"/>
    <x v="1"/>
    <x v="3"/>
    <n v="21"/>
    <n v="33"/>
    <n v="35"/>
    <n v="13"/>
    <n v="102"/>
  </r>
  <r>
    <x v="6"/>
    <x v="64"/>
    <x v="0"/>
    <x v="4"/>
    <n v="30"/>
    <n v="33"/>
    <n v="40"/>
    <n v="13"/>
    <n v="116"/>
  </r>
  <r>
    <x v="6"/>
    <x v="65"/>
    <x v="1"/>
    <x v="5"/>
    <n v="27"/>
    <n v="30"/>
    <n v="30"/>
    <n v="12"/>
    <n v="99"/>
  </r>
  <r>
    <x v="6"/>
    <x v="66"/>
    <x v="0"/>
    <x v="0"/>
    <n v="27"/>
    <n v="30"/>
    <n v="38"/>
    <n v="15"/>
    <n v="110"/>
  </r>
  <r>
    <x v="6"/>
    <x v="67"/>
    <x v="1"/>
    <x v="1"/>
    <n v="21"/>
    <n v="39"/>
    <n v="35"/>
    <n v="13"/>
    <n v="108"/>
  </r>
  <r>
    <x v="6"/>
    <x v="68"/>
    <x v="0"/>
    <x v="2"/>
    <n v="23"/>
    <n v="39"/>
    <n v="32"/>
    <n v="14"/>
    <n v="108"/>
  </r>
  <r>
    <x v="6"/>
    <x v="69"/>
    <x v="1"/>
    <x v="3"/>
    <n v="28"/>
    <n v="31"/>
    <n v="40"/>
    <n v="10"/>
    <n v="109"/>
  </r>
  <r>
    <x v="7"/>
    <x v="70"/>
    <x v="0"/>
    <x v="4"/>
    <n v="27"/>
    <n v="37"/>
    <n v="37"/>
    <n v="10"/>
    <n v="111"/>
  </r>
  <r>
    <x v="7"/>
    <x v="71"/>
    <x v="1"/>
    <x v="5"/>
    <n v="29"/>
    <n v="38"/>
    <n v="32"/>
    <n v="13"/>
    <n v="112"/>
  </r>
  <r>
    <x v="7"/>
    <x v="72"/>
    <x v="0"/>
    <x v="0"/>
    <n v="23"/>
    <n v="33"/>
    <n v="33"/>
    <n v="11"/>
    <n v="100"/>
  </r>
  <r>
    <x v="7"/>
    <x v="73"/>
    <x v="1"/>
    <x v="1"/>
    <n v="28"/>
    <n v="36"/>
    <n v="35"/>
    <n v="11"/>
    <n v="110"/>
  </r>
  <r>
    <x v="7"/>
    <x v="74"/>
    <x v="0"/>
    <x v="2"/>
    <n v="29"/>
    <n v="31"/>
    <n v="30"/>
    <n v="11"/>
    <n v="101"/>
  </r>
  <r>
    <x v="7"/>
    <x v="75"/>
    <x v="1"/>
    <x v="3"/>
    <n v="27"/>
    <n v="31"/>
    <n v="35"/>
    <n v="13"/>
    <n v="106"/>
  </r>
  <r>
    <x v="7"/>
    <x v="76"/>
    <x v="0"/>
    <x v="4"/>
    <n v="26"/>
    <n v="31"/>
    <n v="38"/>
    <n v="11"/>
    <n v="106"/>
  </r>
  <r>
    <x v="7"/>
    <x v="77"/>
    <x v="1"/>
    <x v="5"/>
    <n v="25"/>
    <n v="36"/>
    <n v="33"/>
    <n v="11"/>
    <n v="105"/>
  </r>
  <r>
    <x v="7"/>
    <x v="78"/>
    <x v="0"/>
    <x v="0"/>
    <n v="25"/>
    <n v="37"/>
    <n v="34"/>
    <n v="10"/>
    <n v="106"/>
  </r>
  <r>
    <x v="7"/>
    <x v="79"/>
    <x v="1"/>
    <x v="1"/>
    <n v="28"/>
    <n v="32"/>
    <n v="34"/>
    <n v="15"/>
    <n v="109"/>
  </r>
  <r>
    <x v="8"/>
    <x v="80"/>
    <x v="0"/>
    <x v="2"/>
    <n v="27"/>
    <n v="38"/>
    <n v="36"/>
    <n v="11"/>
    <n v="112"/>
  </r>
  <r>
    <x v="8"/>
    <x v="81"/>
    <x v="1"/>
    <x v="3"/>
    <n v="30"/>
    <n v="32"/>
    <n v="38"/>
    <n v="15"/>
    <n v="115"/>
  </r>
  <r>
    <x v="8"/>
    <x v="82"/>
    <x v="0"/>
    <x v="4"/>
    <n v="29"/>
    <n v="31"/>
    <n v="32"/>
    <n v="10"/>
    <n v="102"/>
  </r>
  <r>
    <x v="8"/>
    <x v="83"/>
    <x v="1"/>
    <x v="5"/>
    <n v="27"/>
    <n v="33"/>
    <n v="37"/>
    <n v="13"/>
    <n v="110"/>
  </r>
  <r>
    <x v="8"/>
    <x v="84"/>
    <x v="0"/>
    <x v="0"/>
    <n v="20"/>
    <n v="34"/>
    <n v="32"/>
    <n v="10"/>
    <n v="96"/>
  </r>
  <r>
    <x v="8"/>
    <x v="85"/>
    <x v="1"/>
    <x v="1"/>
    <n v="25"/>
    <n v="32"/>
    <n v="38"/>
    <n v="13"/>
    <n v="108"/>
  </r>
  <r>
    <x v="8"/>
    <x v="86"/>
    <x v="0"/>
    <x v="2"/>
    <n v="30"/>
    <n v="35"/>
    <n v="33"/>
    <n v="14"/>
    <n v="112"/>
  </r>
  <r>
    <x v="8"/>
    <x v="87"/>
    <x v="1"/>
    <x v="3"/>
    <n v="25"/>
    <n v="39"/>
    <n v="37"/>
    <n v="11"/>
    <n v="112"/>
  </r>
  <r>
    <x v="8"/>
    <x v="88"/>
    <x v="0"/>
    <x v="4"/>
    <n v="27"/>
    <n v="38"/>
    <n v="40"/>
    <n v="13"/>
    <n v="118"/>
  </r>
  <r>
    <x v="8"/>
    <x v="89"/>
    <x v="1"/>
    <x v="5"/>
    <n v="24"/>
    <n v="32"/>
    <n v="33"/>
    <n v="14"/>
    <n v="103"/>
  </r>
  <r>
    <x v="8"/>
    <x v="90"/>
    <x v="0"/>
    <x v="0"/>
    <n v="29"/>
    <n v="34"/>
    <n v="35"/>
    <n v="12"/>
    <n v="110"/>
  </r>
  <r>
    <x v="9"/>
    <x v="91"/>
    <x v="1"/>
    <x v="1"/>
    <n v="20"/>
    <n v="39"/>
    <n v="38"/>
    <n v="12"/>
    <n v="109"/>
  </r>
  <r>
    <x v="9"/>
    <x v="92"/>
    <x v="0"/>
    <x v="2"/>
    <n v="26"/>
    <n v="36"/>
    <n v="39"/>
    <n v="10"/>
    <n v="111"/>
  </r>
  <r>
    <x v="9"/>
    <x v="93"/>
    <x v="1"/>
    <x v="3"/>
    <n v="22"/>
    <n v="39"/>
    <n v="32"/>
    <n v="11"/>
    <n v="104"/>
  </r>
  <r>
    <x v="9"/>
    <x v="94"/>
    <x v="0"/>
    <x v="4"/>
    <n v="21"/>
    <n v="37"/>
    <n v="39"/>
    <n v="11"/>
    <n v="108"/>
  </r>
  <r>
    <x v="9"/>
    <x v="95"/>
    <x v="1"/>
    <x v="5"/>
    <n v="21"/>
    <n v="38"/>
    <n v="36"/>
    <n v="12"/>
    <n v="107"/>
  </r>
  <r>
    <x v="9"/>
    <x v="96"/>
    <x v="0"/>
    <x v="0"/>
    <n v="24"/>
    <n v="39"/>
    <n v="31"/>
    <n v="10"/>
    <n v="104"/>
  </r>
  <r>
    <x v="9"/>
    <x v="97"/>
    <x v="1"/>
    <x v="1"/>
    <n v="29"/>
    <n v="30"/>
    <n v="32"/>
    <n v="12"/>
    <n v="103"/>
  </r>
  <r>
    <x v="9"/>
    <x v="98"/>
    <x v="0"/>
    <x v="2"/>
    <n v="23"/>
    <n v="39"/>
    <n v="34"/>
    <n v="14"/>
    <n v="110"/>
  </r>
  <r>
    <x v="9"/>
    <x v="99"/>
    <x v="1"/>
    <x v="3"/>
    <n v="29"/>
    <n v="35"/>
    <n v="33"/>
    <n v="10"/>
    <n v="107"/>
  </r>
  <r>
    <x v="9"/>
    <x v="100"/>
    <x v="0"/>
    <x v="4"/>
    <n v="21"/>
    <n v="37"/>
    <n v="39"/>
    <n v="11"/>
    <n v="108"/>
  </r>
  <r>
    <x v="9"/>
    <x v="101"/>
    <x v="1"/>
    <x v="5"/>
    <n v="21"/>
    <n v="38"/>
    <n v="36"/>
    <n v="12"/>
    <n v="107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02">
  <r>
    <x v="0"/>
    <x v="0"/>
    <x v="0"/>
    <x v="0"/>
    <n v="0.57657657657657657"/>
  </r>
  <r>
    <x v="0"/>
    <x v="1"/>
    <x v="1"/>
    <x v="1"/>
    <n v="0.52884615384615385"/>
  </r>
  <r>
    <x v="0"/>
    <x v="2"/>
    <x v="0"/>
    <x v="2"/>
    <n v="0.59803921568627449"/>
  </r>
  <r>
    <x v="0"/>
    <x v="3"/>
    <x v="1"/>
    <x v="3"/>
    <n v="0.57547169811320753"/>
  </r>
  <r>
    <x v="0"/>
    <x v="4"/>
    <x v="0"/>
    <x v="4"/>
    <n v="0.5714285714285714"/>
  </r>
  <r>
    <x v="0"/>
    <x v="5"/>
    <x v="1"/>
    <x v="5"/>
    <n v="0.57692307692307687"/>
  </r>
  <r>
    <x v="0"/>
    <x v="6"/>
    <x v="0"/>
    <x v="0"/>
    <n v="0.57547169811320753"/>
  </r>
  <r>
    <x v="0"/>
    <x v="7"/>
    <x v="1"/>
    <x v="1"/>
    <n v="0.54639175257731953"/>
  </r>
  <r>
    <x v="0"/>
    <x v="8"/>
    <x v="0"/>
    <x v="2"/>
    <n v="0.58620689655172409"/>
  </r>
  <r>
    <x v="0"/>
    <x v="9"/>
    <x v="1"/>
    <x v="3"/>
    <n v="0.52212389380530977"/>
  </r>
  <r>
    <x v="1"/>
    <x v="10"/>
    <x v="0"/>
    <x v="4"/>
    <n v="0.59183673469387754"/>
  </r>
  <r>
    <x v="1"/>
    <x v="11"/>
    <x v="1"/>
    <x v="5"/>
    <n v="0.54807692307692313"/>
  </r>
  <r>
    <x v="1"/>
    <x v="12"/>
    <x v="0"/>
    <x v="0"/>
    <n v="0.55140186915887845"/>
  </r>
  <r>
    <x v="1"/>
    <x v="13"/>
    <x v="1"/>
    <x v="1"/>
    <n v="0.54639175257731953"/>
  </r>
  <r>
    <x v="1"/>
    <x v="14"/>
    <x v="0"/>
    <x v="2"/>
    <n v="0.580952380952381"/>
  </r>
  <r>
    <x v="1"/>
    <x v="15"/>
    <x v="1"/>
    <x v="3"/>
    <n v="0.55752212389380529"/>
  </r>
  <r>
    <x v="1"/>
    <x v="16"/>
    <x v="0"/>
    <x v="4"/>
    <n v="0.5803571428571429"/>
  </r>
  <r>
    <x v="1"/>
    <x v="17"/>
    <x v="1"/>
    <x v="5"/>
    <n v="0.52884615384615385"/>
  </r>
  <r>
    <x v="1"/>
    <x v="18"/>
    <x v="0"/>
    <x v="0"/>
    <n v="0.57547169811320753"/>
  </r>
  <r>
    <x v="1"/>
    <x v="19"/>
    <x v="1"/>
    <x v="1"/>
    <n v="0.58333333333333337"/>
  </r>
  <r>
    <x v="2"/>
    <x v="20"/>
    <x v="0"/>
    <x v="2"/>
    <n v="0.5544554455445545"/>
  </r>
  <r>
    <x v="2"/>
    <x v="21"/>
    <x v="1"/>
    <x v="3"/>
    <n v="0.54455445544554459"/>
  </r>
  <r>
    <x v="2"/>
    <x v="22"/>
    <x v="0"/>
    <x v="4"/>
    <n v="0.5544554455445545"/>
  </r>
  <r>
    <x v="2"/>
    <x v="23"/>
    <x v="1"/>
    <x v="5"/>
    <n v="0.50485436893203883"/>
  </r>
  <r>
    <x v="2"/>
    <x v="24"/>
    <x v="0"/>
    <x v="0"/>
    <n v="0.55000000000000004"/>
  </r>
  <r>
    <x v="2"/>
    <x v="25"/>
    <x v="1"/>
    <x v="1"/>
    <n v="0.58407079646017701"/>
  </r>
  <r>
    <x v="2"/>
    <x v="26"/>
    <x v="0"/>
    <x v="2"/>
    <n v="0.53608247422680411"/>
  </r>
  <r>
    <x v="2"/>
    <x v="27"/>
    <x v="1"/>
    <x v="3"/>
    <n v="0.5982142857142857"/>
  </r>
  <r>
    <x v="2"/>
    <x v="28"/>
    <x v="0"/>
    <x v="4"/>
    <n v="0.57657657657657657"/>
  </r>
  <r>
    <x v="2"/>
    <x v="29"/>
    <x v="1"/>
    <x v="5"/>
    <n v="0.55882352941176472"/>
  </r>
  <r>
    <x v="3"/>
    <x v="30"/>
    <x v="0"/>
    <x v="0"/>
    <n v="0.5145631067961165"/>
  </r>
  <r>
    <x v="3"/>
    <x v="31"/>
    <x v="1"/>
    <x v="1"/>
    <n v="0.51923076923076927"/>
  </r>
  <r>
    <x v="3"/>
    <x v="32"/>
    <x v="0"/>
    <x v="2"/>
    <n v="0.56896551724137934"/>
  </r>
  <r>
    <x v="3"/>
    <x v="33"/>
    <x v="1"/>
    <x v="3"/>
    <n v="0.57692307692307687"/>
  </r>
  <r>
    <x v="3"/>
    <x v="34"/>
    <x v="0"/>
    <x v="4"/>
    <n v="0.52252252252252251"/>
  </r>
  <r>
    <x v="3"/>
    <x v="35"/>
    <x v="1"/>
    <x v="5"/>
    <n v="0.52777777777777779"/>
  </r>
  <r>
    <x v="3"/>
    <x v="36"/>
    <x v="0"/>
    <x v="0"/>
    <n v="0.55454545454545456"/>
  </r>
  <r>
    <x v="3"/>
    <x v="37"/>
    <x v="1"/>
    <x v="1"/>
    <n v="0.59459459459459463"/>
  </r>
  <r>
    <x v="3"/>
    <x v="38"/>
    <x v="0"/>
    <x v="2"/>
    <n v="0.55454545454545456"/>
  </r>
  <r>
    <x v="3"/>
    <x v="39"/>
    <x v="1"/>
    <x v="3"/>
    <n v="0.53846153846153844"/>
  </r>
  <r>
    <x v="4"/>
    <x v="40"/>
    <x v="0"/>
    <x v="4"/>
    <n v="0.5643564356435643"/>
  </r>
  <r>
    <x v="4"/>
    <x v="41"/>
    <x v="1"/>
    <x v="5"/>
    <n v="0.58415841584158412"/>
  </r>
  <r>
    <x v="4"/>
    <x v="42"/>
    <x v="0"/>
    <x v="0"/>
    <n v="0.50961538461538458"/>
  </r>
  <r>
    <x v="4"/>
    <x v="43"/>
    <x v="1"/>
    <x v="1"/>
    <n v="0.56310679611650483"/>
  </r>
  <r>
    <x v="4"/>
    <x v="44"/>
    <x v="0"/>
    <x v="2"/>
    <n v="0.54128440366972475"/>
  </r>
  <r>
    <x v="4"/>
    <x v="45"/>
    <x v="1"/>
    <x v="3"/>
    <n v="0.54545454545454541"/>
  </r>
  <r>
    <x v="4"/>
    <x v="46"/>
    <x v="0"/>
    <x v="4"/>
    <n v="0.56910569105691056"/>
  </r>
  <r>
    <x v="4"/>
    <x v="47"/>
    <x v="1"/>
    <x v="5"/>
    <n v="0.5145631067961165"/>
  </r>
  <r>
    <x v="4"/>
    <x v="48"/>
    <x v="0"/>
    <x v="0"/>
    <n v="0.63063063063063063"/>
  </r>
  <r>
    <x v="4"/>
    <x v="49"/>
    <x v="1"/>
    <x v="1"/>
    <n v="0.54205607476635509"/>
  </r>
  <r>
    <x v="5"/>
    <x v="50"/>
    <x v="0"/>
    <x v="2"/>
    <n v="0.57851239669421484"/>
  </r>
  <r>
    <x v="5"/>
    <x v="51"/>
    <x v="1"/>
    <x v="3"/>
    <n v="0.56603773584905659"/>
  </r>
  <r>
    <x v="5"/>
    <x v="52"/>
    <x v="0"/>
    <x v="4"/>
    <n v="0.57547169811320753"/>
  </r>
  <r>
    <x v="5"/>
    <x v="53"/>
    <x v="1"/>
    <x v="5"/>
    <n v="0.52040816326530615"/>
  </r>
  <r>
    <x v="5"/>
    <x v="54"/>
    <x v="0"/>
    <x v="0"/>
    <n v="0.53153153153153154"/>
  </r>
  <r>
    <x v="5"/>
    <x v="55"/>
    <x v="1"/>
    <x v="1"/>
    <n v="0.62385321100917435"/>
  </r>
  <r>
    <x v="5"/>
    <x v="56"/>
    <x v="0"/>
    <x v="2"/>
    <n v="0.580952380952381"/>
  </r>
  <r>
    <x v="5"/>
    <x v="57"/>
    <x v="1"/>
    <x v="3"/>
    <n v="0.54128440366972475"/>
  </r>
  <r>
    <x v="5"/>
    <x v="58"/>
    <x v="0"/>
    <x v="4"/>
    <n v="0.56999999999999995"/>
  </r>
  <r>
    <x v="5"/>
    <x v="59"/>
    <x v="1"/>
    <x v="5"/>
    <n v="0.53921568627450978"/>
  </r>
  <r>
    <x v="6"/>
    <x v="60"/>
    <x v="0"/>
    <x v="0"/>
    <n v="0.54"/>
  </r>
  <r>
    <x v="6"/>
    <x v="61"/>
    <x v="1"/>
    <x v="1"/>
    <n v="0.54867256637168138"/>
  </r>
  <r>
    <x v="6"/>
    <x v="62"/>
    <x v="0"/>
    <x v="2"/>
    <n v="0.55882352941176472"/>
  </r>
  <r>
    <x v="6"/>
    <x v="63"/>
    <x v="1"/>
    <x v="3"/>
    <n v="0.52941176470588236"/>
  </r>
  <r>
    <x v="6"/>
    <x v="64"/>
    <x v="0"/>
    <x v="4"/>
    <n v="0.5431034482758621"/>
  </r>
  <r>
    <x v="6"/>
    <x v="65"/>
    <x v="1"/>
    <x v="5"/>
    <n v="0.5757575757575758"/>
  </r>
  <r>
    <x v="6"/>
    <x v="66"/>
    <x v="0"/>
    <x v="0"/>
    <n v="0.51818181818181819"/>
  </r>
  <r>
    <x v="6"/>
    <x v="67"/>
    <x v="1"/>
    <x v="1"/>
    <n v="0.55555555555555558"/>
  </r>
  <r>
    <x v="6"/>
    <x v="68"/>
    <x v="0"/>
    <x v="2"/>
    <n v="0.57407407407407407"/>
  </r>
  <r>
    <x v="6"/>
    <x v="69"/>
    <x v="1"/>
    <x v="3"/>
    <n v="0.54128440366972475"/>
  </r>
  <r>
    <x v="7"/>
    <x v="70"/>
    <x v="0"/>
    <x v="4"/>
    <n v="0.57657657657657657"/>
  </r>
  <r>
    <x v="7"/>
    <x v="71"/>
    <x v="1"/>
    <x v="5"/>
    <n v="0.5982142857142857"/>
  </r>
  <r>
    <x v="7"/>
    <x v="72"/>
    <x v="0"/>
    <x v="0"/>
    <n v="0.56000000000000005"/>
  </r>
  <r>
    <x v="7"/>
    <x v="73"/>
    <x v="1"/>
    <x v="1"/>
    <n v="0.58181818181818179"/>
  </r>
  <r>
    <x v="7"/>
    <x v="74"/>
    <x v="0"/>
    <x v="2"/>
    <n v="0.59405940594059403"/>
  </r>
  <r>
    <x v="7"/>
    <x v="75"/>
    <x v="1"/>
    <x v="3"/>
    <n v="0.54716981132075471"/>
  </r>
  <r>
    <x v="7"/>
    <x v="76"/>
    <x v="0"/>
    <x v="4"/>
    <n v="0.53773584905660377"/>
  </r>
  <r>
    <x v="7"/>
    <x v="77"/>
    <x v="1"/>
    <x v="5"/>
    <n v="0.580952380952381"/>
  </r>
  <r>
    <x v="7"/>
    <x v="78"/>
    <x v="0"/>
    <x v="0"/>
    <n v="0.58490566037735847"/>
  </r>
  <r>
    <x v="7"/>
    <x v="79"/>
    <x v="1"/>
    <x v="1"/>
    <n v="0.55045871559633031"/>
  </r>
  <r>
    <x v="8"/>
    <x v="80"/>
    <x v="0"/>
    <x v="2"/>
    <n v="0.5803571428571429"/>
  </r>
  <r>
    <x v="8"/>
    <x v="81"/>
    <x v="1"/>
    <x v="3"/>
    <n v="0.53913043478260869"/>
  </r>
  <r>
    <x v="8"/>
    <x v="82"/>
    <x v="0"/>
    <x v="4"/>
    <n v="0.58823529411764708"/>
  </r>
  <r>
    <x v="8"/>
    <x v="83"/>
    <x v="1"/>
    <x v="5"/>
    <n v="0.54545454545454541"/>
  </r>
  <r>
    <x v="8"/>
    <x v="84"/>
    <x v="0"/>
    <x v="0"/>
    <n v="0.5625"/>
  </r>
  <r>
    <x v="8"/>
    <x v="85"/>
    <x v="1"/>
    <x v="1"/>
    <n v="0.52777777777777779"/>
  </r>
  <r>
    <x v="8"/>
    <x v="86"/>
    <x v="0"/>
    <x v="2"/>
    <n v="0.5803571428571429"/>
  </r>
  <r>
    <x v="8"/>
    <x v="87"/>
    <x v="1"/>
    <x v="3"/>
    <n v="0.5714285714285714"/>
  </r>
  <r>
    <x v="8"/>
    <x v="88"/>
    <x v="0"/>
    <x v="4"/>
    <n v="0.55084745762711862"/>
  </r>
  <r>
    <x v="8"/>
    <x v="89"/>
    <x v="1"/>
    <x v="5"/>
    <n v="0.5436893203883495"/>
  </r>
  <r>
    <x v="8"/>
    <x v="90"/>
    <x v="0"/>
    <x v="0"/>
    <n v="0.57272727272727275"/>
  </r>
  <r>
    <x v="9"/>
    <x v="91"/>
    <x v="1"/>
    <x v="1"/>
    <n v="0.54128440366972475"/>
  </r>
  <r>
    <x v="9"/>
    <x v="92"/>
    <x v="0"/>
    <x v="2"/>
    <n v="0.55855855855855852"/>
  </r>
  <r>
    <x v="9"/>
    <x v="93"/>
    <x v="1"/>
    <x v="3"/>
    <n v="0.58653846153846156"/>
  </r>
  <r>
    <x v="9"/>
    <x v="94"/>
    <x v="0"/>
    <x v="4"/>
    <n v="0.53703703703703709"/>
  </r>
  <r>
    <x v="9"/>
    <x v="95"/>
    <x v="1"/>
    <x v="5"/>
    <n v="0.55140186915887845"/>
  </r>
  <r>
    <x v="9"/>
    <x v="96"/>
    <x v="0"/>
    <x v="0"/>
    <n v="0.60576923076923073"/>
  </r>
  <r>
    <x v="9"/>
    <x v="97"/>
    <x v="1"/>
    <x v="1"/>
    <n v="0.57281553398058249"/>
  </r>
  <r>
    <x v="9"/>
    <x v="98"/>
    <x v="0"/>
    <x v="2"/>
    <n v="0.5636363636363636"/>
  </r>
  <r>
    <x v="9"/>
    <x v="99"/>
    <x v="1"/>
    <x v="3"/>
    <n v="0.59813084112149528"/>
  </r>
  <r>
    <x v="9"/>
    <x v="100"/>
    <x v="0"/>
    <x v="4"/>
    <n v="0.53703703703703709"/>
  </r>
  <r>
    <x v="9"/>
    <x v="101"/>
    <x v="1"/>
    <x v="5"/>
    <n v="0.55140186915887845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02">
  <r>
    <x v="0"/>
    <x v="0"/>
    <x v="0"/>
    <x v="0"/>
    <n v="358"/>
  </r>
  <r>
    <x v="0"/>
    <x v="1"/>
    <x v="1"/>
    <x v="1"/>
    <n v="323"/>
  </r>
  <r>
    <x v="0"/>
    <x v="2"/>
    <x v="0"/>
    <x v="2"/>
    <n v="310"/>
  </r>
  <r>
    <x v="0"/>
    <x v="3"/>
    <x v="1"/>
    <x v="3"/>
    <n v="327"/>
  </r>
  <r>
    <x v="0"/>
    <x v="4"/>
    <x v="0"/>
    <x v="4"/>
    <n v="367"/>
  </r>
  <r>
    <x v="0"/>
    <x v="5"/>
    <x v="1"/>
    <x v="5"/>
    <n v="379"/>
  </r>
  <r>
    <x v="0"/>
    <x v="6"/>
    <x v="0"/>
    <x v="0"/>
    <n v="302"/>
  </r>
  <r>
    <x v="0"/>
    <x v="7"/>
    <x v="1"/>
    <x v="1"/>
    <n v="380"/>
  </r>
  <r>
    <x v="0"/>
    <x v="8"/>
    <x v="0"/>
    <x v="2"/>
    <n v="394"/>
  </r>
  <r>
    <x v="0"/>
    <x v="9"/>
    <x v="1"/>
    <x v="3"/>
    <n v="321"/>
  </r>
  <r>
    <x v="1"/>
    <x v="10"/>
    <x v="0"/>
    <x v="4"/>
    <n v="348"/>
  </r>
  <r>
    <x v="1"/>
    <x v="11"/>
    <x v="1"/>
    <x v="5"/>
    <n v="381"/>
  </r>
  <r>
    <x v="1"/>
    <x v="12"/>
    <x v="0"/>
    <x v="0"/>
    <n v="335"/>
  </r>
  <r>
    <x v="1"/>
    <x v="13"/>
    <x v="1"/>
    <x v="1"/>
    <n v="327"/>
  </r>
  <r>
    <x v="1"/>
    <x v="14"/>
    <x v="0"/>
    <x v="2"/>
    <n v="369"/>
  </r>
  <r>
    <x v="1"/>
    <x v="15"/>
    <x v="1"/>
    <x v="3"/>
    <n v="365"/>
  </r>
  <r>
    <x v="1"/>
    <x v="16"/>
    <x v="0"/>
    <x v="4"/>
    <n v="370"/>
  </r>
  <r>
    <x v="1"/>
    <x v="17"/>
    <x v="1"/>
    <x v="5"/>
    <n v="302"/>
  </r>
  <r>
    <x v="1"/>
    <x v="18"/>
    <x v="0"/>
    <x v="0"/>
    <n v="316"/>
  </r>
  <r>
    <x v="1"/>
    <x v="19"/>
    <x v="1"/>
    <x v="1"/>
    <n v="330"/>
  </r>
  <r>
    <x v="2"/>
    <x v="20"/>
    <x v="0"/>
    <x v="2"/>
    <n v="356"/>
  </r>
  <r>
    <x v="2"/>
    <x v="21"/>
    <x v="1"/>
    <x v="3"/>
    <n v="397"/>
  </r>
  <r>
    <x v="2"/>
    <x v="22"/>
    <x v="0"/>
    <x v="4"/>
    <n v="379"/>
  </r>
  <r>
    <x v="2"/>
    <x v="23"/>
    <x v="1"/>
    <x v="5"/>
    <n v="348"/>
  </r>
  <r>
    <x v="2"/>
    <x v="24"/>
    <x v="0"/>
    <x v="0"/>
    <n v="356"/>
  </r>
  <r>
    <x v="2"/>
    <x v="25"/>
    <x v="1"/>
    <x v="1"/>
    <n v="354"/>
  </r>
  <r>
    <x v="2"/>
    <x v="26"/>
    <x v="0"/>
    <x v="2"/>
    <n v="341"/>
  </r>
  <r>
    <x v="2"/>
    <x v="27"/>
    <x v="1"/>
    <x v="3"/>
    <n v="376"/>
  </r>
  <r>
    <x v="2"/>
    <x v="28"/>
    <x v="0"/>
    <x v="4"/>
    <n v="353"/>
  </r>
  <r>
    <x v="2"/>
    <x v="29"/>
    <x v="1"/>
    <x v="5"/>
    <n v="324"/>
  </r>
  <r>
    <x v="3"/>
    <x v="30"/>
    <x v="0"/>
    <x v="0"/>
    <n v="364"/>
  </r>
  <r>
    <x v="3"/>
    <x v="31"/>
    <x v="1"/>
    <x v="1"/>
    <n v="357"/>
  </r>
  <r>
    <x v="3"/>
    <x v="32"/>
    <x v="0"/>
    <x v="2"/>
    <n v="301"/>
  </r>
  <r>
    <x v="3"/>
    <x v="33"/>
    <x v="1"/>
    <x v="3"/>
    <n v="398"/>
  </r>
  <r>
    <x v="3"/>
    <x v="34"/>
    <x v="0"/>
    <x v="4"/>
    <n v="324"/>
  </r>
  <r>
    <x v="3"/>
    <x v="35"/>
    <x v="1"/>
    <x v="5"/>
    <n v="307"/>
  </r>
  <r>
    <x v="3"/>
    <x v="36"/>
    <x v="0"/>
    <x v="0"/>
    <n v="327"/>
  </r>
  <r>
    <x v="3"/>
    <x v="37"/>
    <x v="1"/>
    <x v="1"/>
    <n v="394"/>
  </r>
  <r>
    <x v="3"/>
    <x v="38"/>
    <x v="0"/>
    <x v="2"/>
    <n v="369"/>
  </r>
  <r>
    <x v="3"/>
    <x v="39"/>
    <x v="1"/>
    <x v="3"/>
    <n v="338"/>
  </r>
  <r>
    <x v="4"/>
    <x v="40"/>
    <x v="0"/>
    <x v="4"/>
    <n v="377"/>
  </r>
  <r>
    <x v="4"/>
    <x v="41"/>
    <x v="1"/>
    <x v="5"/>
    <n v="398"/>
  </r>
  <r>
    <x v="4"/>
    <x v="42"/>
    <x v="0"/>
    <x v="0"/>
    <n v="320"/>
  </r>
  <r>
    <x v="4"/>
    <x v="43"/>
    <x v="1"/>
    <x v="1"/>
    <n v="338"/>
  </r>
  <r>
    <x v="4"/>
    <x v="44"/>
    <x v="0"/>
    <x v="2"/>
    <n v="371"/>
  </r>
  <r>
    <x v="4"/>
    <x v="45"/>
    <x v="1"/>
    <x v="3"/>
    <n v="347"/>
  </r>
  <r>
    <x v="4"/>
    <x v="46"/>
    <x v="0"/>
    <x v="4"/>
    <n v="368"/>
  </r>
  <r>
    <x v="4"/>
    <x v="47"/>
    <x v="1"/>
    <x v="5"/>
    <n v="353"/>
  </r>
  <r>
    <x v="4"/>
    <x v="48"/>
    <x v="0"/>
    <x v="0"/>
    <n v="339"/>
  </r>
  <r>
    <x v="4"/>
    <x v="49"/>
    <x v="1"/>
    <x v="1"/>
    <n v="395"/>
  </r>
  <r>
    <x v="5"/>
    <x v="50"/>
    <x v="0"/>
    <x v="2"/>
    <n v="316"/>
  </r>
  <r>
    <x v="5"/>
    <x v="51"/>
    <x v="1"/>
    <x v="3"/>
    <n v="383"/>
  </r>
  <r>
    <x v="5"/>
    <x v="52"/>
    <x v="0"/>
    <x v="4"/>
    <n v="336"/>
  </r>
  <r>
    <x v="5"/>
    <x v="53"/>
    <x v="1"/>
    <x v="5"/>
    <n v="333"/>
  </r>
  <r>
    <x v="5"/>
    <x v="54"/>
    <x v="0"/>
    <x v="0"/>
    <n v="389"/>
  </r>
  <r>
    <x v="5"/>
    <x v="55"/>
    <x v="1"/>
    <x v="1"/>
    <n v="334"/>
  </r>
  <r>
    <x v="5"/>
    <x v="56"/>
    <x v="0"/>
    <x v="2"/>
    <n v="307"/>
  </r>
  <r>
    <x v="5"/>
    <x v="57"/>
    <x v="1"/>
    <x v="3"/>
    <n v="378"/>
  </r>
  <r>
    <x v="5"/>
    <x v="58"/>
    <x v="0"/>
    <x v="4"/>
    <n v="357"/>
  </r>
  <r>
    <x v="5"/>
    <x v="59"/>
    <x v="1"/>
    <x v="5"/>
    <n v="370"/>
  </r>
  <r>
    <x v="6"/>
    <x v="60"/>
    <x v="0"/>
    <x v="0"/>
    <n v="322"/>
  </r>
  <r>
    <x v="6"/>
    <x v="61"/>
    <x v="1"/>
    <x v="1"/>
    <n v="326"/>
  </r>
  <r>
    <x v="6"/>
    <x v="62"/>
    <x v="0"/>
    <x v="2"/>
    <n v="339"/>
  </r>
  <r>
    <x v="6"/>
    <x v="63"/>
    <x v="1"/>
    <x v="3"/>
    <n v="390"/>
  </r>
  <r>
    <x v="6"/>
    <x v="64"/>
    <x v="0"/>
    <x v="4"/>
    <n v="330"/>
  </r>
  <r>
    <x v="6"/>
    <x v="65"/>
    <x v="1"/>
    <x v="5"/>
    <n v="392"/>
  </r>
  <r>
    <x v="6"/>
    <x v="66"/>
    <x v="0"/>
    <x v="0"/>
    <n v="396"/>
  </r>
  <r>
    <x v="6"/>
    <x v="67"/>
    <x v="1"/>
    <x v="1"/>
    <n v="372"/>
  </r>
  <r>
    <x v="6"/>
    <x v="68"/>
    <x v="0"/>
    <x v="2"/>
    <n v="352"/>
  </r>
  <r>
    <x v="6"/>
    <x v="69"/>
    <x v="1"/>
    <x v="3"/>
    <n v="373"/>
  </r>
  <r>
    <x v="7"/>
    <x v="70"/>
    <x v="0"/>
    <x v="4"/>
    <n v="394"/>
  </r>
  <r>
    <x v="7"/>
    <x v="71"/>
    <x v="1"/>
    <x v="5"/>
    <n v="303"/>
  </r>
  <r>
    <x v="7"/>
    <x v="72"/>
    <x v="0"/>
    <x v="0"/>
    <n v="382"/>
  </r>
  <r>
    <x v="7"/>
    <x v="73"/>
    <x v="1"/>
    <x v="1"/>
    <n v="316"/>
  </r>
  <r>
    <x v="7"/>
    <x v="74"/>
    <x v="0"/>
    <x v="2"/>
    <n v="334"/>
  </r>
  <r>
    <x v="7"/>
    <x v="75"/>
    <x v="1"/>
    <x v="3"/>
    <n v="391"/>
  </r>
  <r>
    <x v="7"/>
    <x v="76"/>
    <x v="0"/>
    <x v="4"/>
    <n v="368"/>
  </r>
  <r>
    <x v="7"/>
    <x v="77"/>
    <x v="1"/>
    <x v="5"/>
    <n v="376"/>
  </r>
  <r>
    <x v="7"/>
    <x v="78"/>
    <x v="0"/>
    <x v="0"/>
    <n v="359"/>
  </r>
  <r>
    <x v="7"/>
    <x v="79"/>
    <x v="1"/>
    <x v="1"/>
    <n v="302"/>
  </r>
  <r>
    <x v="8"/>
    <x v="80"/>
    <x v="0"/>
    <x v="2"/>
    <n v="323"/>
  </r>
  <r>
    <x v="8"/>
    <x v="81"/>
    <x v="1"/>
    <x v="3"/>
    <n v="400"/>
  </r>
  <r>
    <x v="8"/>
    <x v="82"/>
    <x v="0"/>
    <x v="4"/>
    <n v="397"/>
  </r>
  <r>
    <x v="8"/>
    <x v="83"/>
    <x v="1"/>
    <x v="5"/>
    <n v="327"/>
  </r>
  <r>
    <x v="8"/>
    <x v="84"/>
    <x v="0"/>
    <x v="0"/>
    <n v="327"/>
  </r>
  <r>
    <x v="8"/>
    <x v="85"/>
    <x v="1"/>
    <x v="1"/>
    <n v="317"/>
  </r>
  <r>
    <x v="8"/>
    <x v="86"/>
    <x v="0"/>
    <x v="2"/>
    <n v="365"/>
  </r>
  <r>
    <x v="8"/>
    <x v="87"/>
    <x v="1"/>
    <x v="3"/>
    <n v="396"/>
  </r>
  <r>
    <x v="8"/>
    <x v="88"/>
    <x v="0"/>
    <x v="4"/>
    <n v="319"/>
  </r>
  <r>
    <x v="8"/>
    <x v="89"/>
    <x v="1"/>
    <x v="5"/>
    <n v="329"/>
  </r>
  <r>
    <x v="8"/>
    <x v="90"/>
    <x v="0"/>
    <x v="0"/>
    <n v="333"/>
  </r>
  <r>
    <x v="9"/>
    <x v="91"/>
    <x v="1"/>
    <x v="1"/>
    <n v="386"/>
  </r>
  <r>
    <x v="9"/>
    <x v="92"/>
    <x v="0"/>
    <x v="2"/>
    <n v="329"/>
  </r>
  <r>
    <x v="9"/>
    <x v="93"/>
    <x v="1"/>
    <x v="3"/>
    <n v="332"/>
  </r>
  <r>
    <x v="9"/>
    <x v="94"/>
    <x v="0"/>
    <x v="4"/>
    <n v="384"/>
  </r>
  <r>
    <x v="9"/>
    <x v="95"/>
    <x v="1"/>
    <x v="5"/>
    <n v="327"/>
  </r>
  <r>
    <x v="9"/>
    <x v="96"/>
    <x v="0"/>
    <x v="0"/>
    <n v="396"/>
  </r>
  <r>
    <x v="9"/>
    <x v="97"/>
    <x v="1"/>
    <x v="1"/>
    <n v="350"/>
  </r>
  <r>
    <x v="9"/>
    <x v="98"/>
    <x v="0"/>
    <x v="2"/>
    <n v="300"/>
  </r>
  <r>
    <x v="9"/>
    <x v="99"/>
    <x v="1"/>
    <x v="3"/>
    <n v="316"/>
  </r>
  <r>
    <x v="9"/>
    <x v="100"/>
    <x v="0"/>
    <x v="4"/>
    <n v="384"/>
  </r>
  <r>
    <x v="9"/>
    <x v="101"/>
    <x v="1"/>
    <x v="5"/>
    <n v="327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102">
  <r>
    <x v="0"/>
    <x v="0"/>
    <x v="0"/>
    <x v="0"/>
    <n v="7"/>
    <n v="6"/>
    <n v="0.5"/>
    <n v="22"/>
    <n v="3.1428571428571428"/>
    <n v="748"/>
    <n v="106.85714285714286"/>
    <n v="358"/>
    <n v="24"/>
    <n v="40"/>
    <n v="32"/>
    <n v="15"/>
    <n v="111"/>
  </r>
  <r>
    <x v="0"/>
    <x v="1"/>
    <x v="1"/>
    <x v="1"/>
    <n v="7.5"/>
    <n v="6.5"/>
    <n v="0.70000000000000018"/>
    <n v="19"/>
    <n v="2.5333333333333332"/>
    <n v="646"/>
    <n v="86.13333333333334"/>
    <n v="323"/>
    <n v="20"/>
    <n v="35"/>
    <n v="34"/>
    <n v="15"/>
    <n v="104"/>
  </r>
  <r>
    <x v="0"/>
    <x v="2"/>
    <x v="0"/>
    <x v="2"/>
    <n v="8"/>
    <n v="7"/>
    <n v="0.3"/>
    <n v="16"/>
    <n v="2"/>
    <n v="544"/>
    <n v="68"/>
    <n v="310"/>
    <n v="29"/>
    <n v="32"/>
    <n v="30"/>
    <n v="11"/>
    <n v="102"/>
  </r>
  <r>
    <x v="0"/>
    <x v="3"/>
    <x v="1"/>
    <x v="3"/>
    <n v="8.3000000000000007"/>
    <n v="7.3000000000000007"/>
    <n v="0.8"/>
    <n v="21"/>
    <n v="2.5301204819277108"/>
    <n v="714"/>
    <n v="86.024096385542165"/>
    <n v="327"/>
    <n v="25"/>
    <n v="36"/>
    <n v="33"/>
    <n v="12"/>
    <n v="106"/>
  </r>
  <r>
    <x v="0"/>
    <x v="4"/>
    <x v="0"/>
    <x v="4"/>
    <n v="7.3"/>
    <n v="6.3"/>
    <n v="0.2"/>
    <n v="23"/>
    <n v="3.1506849315068495"/>
    <n v="782"/>
    <n v="107.12328767123287"/>
    <n v="367"/>
    <n v="27"/>
    <n v="37"/>
    <n v="36"/>
    <n v="12"/>
    <n v="112"/>
  </r>
  <r>
    <x v="0"/>
    <x v="5"/>
    <x v="1"/>
    <x v="5"/>
    <n v="7.9"/>
    <n v="6.9"/>
    <n v="0.6"/>
    <n v="24"/>
    <n v="3.0379746835443036"/>
    <n v="816"/>
    <n v="103.29113924050633"/>
    <n v="379"/>
    <n v="23"/>
    <n v="37"/>
    <n v="33"/>
    <n v="11"/>
    <n v="104"/>
  </r>
  <r>
    <x v="0"/>
    <x v="6"/>
    <x v="0"/>
    <x v="0"/>
    <n v="7.6"/>
    <n v="6.6"/>
    <n v="0.5"/>
    <n v="15"/>
    <n v="1.9736842105263159"/>
    <n v="510"/>
    <n v="67.10526315789474"/>
    <n v="302"/>
    <n v="24"/>
    <n v="37"/>
    <n v="33"/>
    <n v="12"/>
    <n v="106"/>
  </r>
  <r>
    <x v="0"/>
    <x v="7"/>
    <x v="1"/>
    <x v="1"/>
    <n v="7"/>
    <n v="6"/>
    <n v="0.70000000000000018"/>
    <n v="19"/>
    <n v="2.7142857142857144"/>
    <n v="646"/>
    <n v="92.285714285714292"/>
    <n v="380"/>
    <n v="21"/>
    <n v="32"/>
    <n v="33"/>
    <n v="11"/>
    <n v="97"/>
  </r>
  <r>
    <x v="0"/>
    <x v="8"/>
    <x v="0"/>
    <x v="2"/>
    <n v="7.5"/>
    <n v="6.5"/>
    <n v="0.3"/>
    <n v="20"/>
    <n v="2.6666666666666665"/>
    <n v="680"/>
    <n v="90.666666666666671"/>
    <n v="394"/>
    <n v="30"/>
    <n v="38"/>
    <n v="35"/>
    <n v="13"/>
    <n v="116"/>
  </r>
  <r>
    <x v="0"/>
    <x v="9"/>
    <x v="1"/>
    <x v="3"/>
    <n v="8"/>
    <n v="7"/>
    <n v="0.8"/>
    <n v="24"/>
    <n v="3"/>
    <n v="816"/>
    <n v="102"/>
    <n v="321"/>
    <n v="27"/>
    <n v="32"/>
    <n v="40"/>
    <n v="14"/>
    <n v="113"/>
  </r>
  <r>
    <x v="1"/>
    <x v="10"/>
    <x v="0"/>
    <x v="4"/>
    <n v="8.3000000000000007"/>
    <n v="7.3000000000000007"/>
    <n v="0.2"/>
    <n v="25"/>
    <n v="3.012048192771084"/>
    <n v="850"/>
    <n v="102.40963855421685"/>
    <n v="348"/>
    <n v="20"/>
    <n v="38"/>
    <n v="30"/>
    <n v="10"/>
    <n v="98"/>
  </r>
  <r>
    <x v="1"/>
    <x v="11"/>
    <x v="1"/>
    <x v="5"/>
    <n v="7.3"/>
    <n v="6.3"/>
    <n v="0.6"/>
    <n v="21"/>
    <n v="2.8767123287671232"/>
    <n v="714"/>
    <n v="97.808219178082197"/>
    <n v="381"/>
    <n v="23"/>
    <n v="34"/>
    <n v="36"/>
    <n v="11"/>
    <n v="104"/>
  </r>
  <r>
    <x v="1"/>
    <x v="12"/>
    <x v="0"/>
    <x v="0"/>
    <n v="7.9"/>
    <n v="6.9"/>
    <n v="0.5"/>
    <n v="24"/>
    <n v="3.0379746835443036"/>
    <n v="816"/>
    <n v="103.29113924050633"/>
    <n v="335"/>
    <n v="28"/>
    <n v="31"/>
    <n v="33"/>
    <n v="15"/>
    <n v="107"/>
  </r>
  <r>
    <x v="1"/>
    <x v="13"/>
    <x v="1"/>
    <x v="1"/>
    <n v="7.6"/>
    <n v="6.6"/>
    <n v="0.70000000000000018"/>
    <n v="18"/>
    <n v="2.3684210526315792"/>
    <n v="612"/>
    <n v="80.526315789473685"/>
    <n v="327"/>
    <n v="23"/>
    <n v="30"/>
    <n v="33"/>
    <n v="11"/>
    <n v="97"/>
  </r>
  <r>
    <x v="1"/>
    <x v="14"/>
    <x v="0"/>
    <x v="2"/>
    <n v="7"/>
    <n v="6"/>
    <n v="0.3"/>
    <n v="23"/>
    <n v="3.2857142857142856"/>
    <n v="782"/>
    <n v="111.71428571428571"/>
    <n v="369"/>
    <n v="21"/>
    <n v="40"/>
    <n v="34"/>
    <n v="10"/>
    <n v="105"/>
  </r>
  <r>
    <x v="1"/>
    <x v="15"/>
    <x v="1"/>
    <x v="3"/>
    <n v="7.5"/>
    <n v="6.5"/>
    <n v="0.8"/>
    <n v="24"/>
    <n v="3.2"/>
    <n v="816"/>
    <n v="108.8"/>
    <n v="365"/>
    <n v="29"/>
    <n v="34"/>
    <n v="36"/>
    <n v="14"/>
    <n v="113"/>
  </r>
  <r>
    <x v="1"/>
    <x v="16"/>
    <x v="0"/>
    <x v="4"/>
    <n v="8"/>
    <n v="7"/>
    <n v="0.2"/>
    <n v="19"/>
    <n v="2.375"/>
    <n v="646"/>
    <n v="80.75"/>
    <n v="370"/>
    <n v="27"/>
    <n v="38"/>
    <n v="33"/>
    <n v="14"/>
    <n v="112"/>
  </r>
  <r>
    <x v="1"/>
    <x v="17"/>
    <x v="1"/>
    <x v="5"/>
    <n v="8.3000000000000007"/>
    <n v="7.3000000000000007"/>
    <n v="0.6"/>
    <n v="15"/>
    <n v="1.8072289156626504"/>
    <n v="510"/>
    <n v="61.445783132530117"/>
    <n v="302"/>
    <n v="21"/>
    <n v="34"/>
    <n v="36"/>
    <n v="13"/>
    <n v="104"/>
  </r>
  <r>
    <x v="1"/>
    <x v="18"/>
    <x v="0"/>
    <x v="0"/>
    <n v="7.3"/>
    <n v="6.3"/>
    <n v="0.5"/>
    <n v="18"/>
    <n v="2.4657534246575343"/>
    <n v="612"/>
    <n v="83.835616438356169"/>
    <n v="316"/>
    <n v="28"/>
    <n v="33"/>
    <n v="34"/>
    <n v="11"/>
    <n v="106"/>
  </r>
  <r>
    <x v="1"/>
    <x v="19"/>
    <x v="1"/>
    <x v="1"/>
    <n v="7.9"/>
    <n v="6.9"/>
    <n v="0.70000000000000018"/>
    <n v="25"/>
    <n v="3.1645569620253164"/>
    <n v="850"/>
    <n v="107.59493670886076"/>
    <n v="330"/>
    <n v="24"/>
    <n v="32"/>
    <n v="30"/>
    <n v="10"/>
    <n v="96"/>
  </r>
  <r>
    <x v="2"/>
    <x v="20"/>
    <x v="0"/>
    <x v="2"/>
    <n v="7.6"/>
    <n v="6.6"/>
    <n v="0.3"/>
    <n v="15"/>
    <n v="1.9736842105263159"/>
    <n v="510"/>
    <n v="67.10526315789474"/>
    <n v="356"/>
    <n v="21"/>
    <n v="35"/>
    <n v="35"/>
    <n v="10"/>
    <n v="101"/>
  </r>
  <r>
    <x v="2"/>
    <x v="21"/>
    <x v="1"/>
    <x v="3"/>
    <n v="7"/>
    <n v="6"/>
    <n v="0.8"/>
    <n v="23"/>
    <n v="3.2857142857142856"/>
    <n v="782"/>
    <n v="111.71428571428571"/>
    <n v="397"/>
    <n v="23"/>
    <n v="32"/>
    <n v="33"/>
    <n v="13"/>
    <n v="101"/>
  </r>
  <r>
    <x v="2"/>
    <x v="22"/>
    <x v="0"/>
    <x v="4"/>
    <n v="7.5"/>
    <n v="6.5"/>
    <n v="0.2"/>
    <n v="24"/>
    <n v="3.2"/>
    <n v="816"/>
    <n v="108.8"/>
    <n v="379"/>
    <n v="20"/>
    <n v="36"/>
    <n v="31"/>
    <n v="14"/>
    <n v="101"/>
  </r>
  <r>
    <x v="2"/>
    <x v="23"/>
    <x v="1"/>
    <x v="5"/>
    <n v="8"/>
    <n v="7"/>
    <n v="0.6"/>
    <n v="21"/>
    <n v="2.625"/>
    <n v="714"/>
    <n v="89.25"/>
    <n v="348"/>
    <n v="22"/>
    <n v="30"/>
    <n v="37"/>
    <n v="14"/>
    <n v="103"/>
  </r>
  <r>
    <x v="2"/>
    <x v="24"/>
    <x v="0"/>
    <x v="0"/>
    <n v="8.3000000000000007"/>
    <n v="7.3000000000000007"/>
    <n v="0.5"/>
    <n v="19"/>
    <n v="2.2891566265060237"/>
    <n v="646"/>
    <n v="77.831325301204814"/>
    <n v="356"/>
    <n v="28"/>
    <n v="38"/>
    <n v="40"/>
    <n v="14"/>
    <n v="120"/>
  </r>
  <r>
    <x v="2"/>
    <x v="25"/>
    <x v="1"/>
    <x v="1"/>
    <n v="7.3"/>
    <n v="6.3"/>
    <n v="0.70000000000000018"/>
    <n v="19"/>
    <n v="2.6027397260273974"/>
    <n v="646"/>
    <n v="88.493150684931507"/>
    <n v="354"/>
    <n v="28"/>
    <n v="38"/>
    <n v="36"/>
    <n v="11"/>
    <n v="113"/>
  </r>
  <r>
    <x v="2"/>
    <x v="26"/>
    <x v="0"/>
    <x v="2"/>
    <n v="7.9"/>
    <n v="6.9"/>
    <n v="0.3"/>
    <n v="22"/>
    <n v="2.7848101265822782"/>
    <n v="748"/>
    <n v="94.683544303797461"/>
    <n v="341"/>
    <n v="22"/>
    <n v="30"/>
    <n v="31"/>
    <n v="14"/>
    <n v="97"/>
  </r>
  <r>
    <x v="2"/>
    <x v="27"/>
    <x v="1"/>
    <x v="3"/>
    <n v="7.6"/>
    <n v="6.6"/>
    <n v="0.8"/>
    <n v="16"/>
    <n v="2.1052631578947367"/>
    <n v="544"/>
    <n v="71.578947368421055"/>
    <n v="376"/>
    <n v="28"/>
    <n v="39"/>
    <n v="33"/>
    <n v="12"/>
    <n v="112"/>
  </r>
  <r>
    <x v="2"/>
    <x v="28"/>
    <x v="0"/>
    <x v="4"/>
    <n v="7"/>
    <n v="6"/>
    <n v="0.2"/>
    <n v="16"/>
    <n v="2.2857142857142856"/>
    <n v="544"/>
    <n v="77.714285714285708"/>
    <n v="353"/>
    <n v="27"/>
    <n v="37"/>
    <n v="35"/>
    <n v="12"/>
    <n v="111"/>
  </r>
  <r>
    <x v="2"/>
    <x v="29"/>
    <x v="1"/>
    <x v="5"/>
    <n v="7.5"/>
    <n v="6.5"/>
    <n v="0.6"/>
    <n v="15"/>
    <n v="2"/>
    <n v="510"/>
    <n v="68"/>
    <n v="324"/>
    <n v="25"/>
    <n v="32"/>
    <n v="31"/>
    <n v="14"/>
    <n v="102"/>
  </r>
  <r>
    <x v="3"/>
    <x v="30"/>
    <x v="0"/>
    <x v="0"/>
    <n v="8"/>
    <n v="7"/>
    <n v="0.5"/>
    <n v="18"/>
    <n v="2.25"/>
    <n v="612"/>
    <n v="76.5"/>
    <n v="364"/>
    <n v="21"/>
    <n v="32"/>
    <n v="37"/>
    <n v="13"/>
    <n v="103"/>
  </r>
  <r>
    <x v="3"/>
    <x v="31"/>
    <x v="1"/>
    <x v="1"/>
    <n v="8.3000000000000007"/>
    <n v="7.3000000000000007"/>
    <n v="0.70000000000000018"/>
    <n v="20"/>
    <n v="2.4096385542168672"/>
    <n v="680"/>
    <n v="81.92771084337349"/>
    <n v="357"/>
    <n v="24"/>
    <n v="30"/>
    <n v="39"/>
    <n v="11"/>
    <n v="104"/>
  </r>
  <r>
    <x v="3"/>
    <x v="32"/>
    <x v="0"/>
    <x v="2"/>
    <n v="7.3"/>
    <n v="6.3"/>
    <n v="0.3"/>
    <n v="15"/>
    <n v="2.0547945205479454"/>
    <n v="510"/>
    <n v="69.863013698630141"/>
    <n v="301"/>
    <n v="27"/>
    <n v="39"/>
    <n v="39"/>
    <n v="11"/>
    <n v="116"/>
  </r>
  <r>
    <x v="3"/>
    <x v="33"/>
    <x v="1"/>
    <x v="3"/>
    <n v="7.9"/>
    <n v="6.9"/>
    <n v="0.8"/>
    <n v="16"/>
    <n v="2.0253164556962022"/>
    <n v="544"/>
    <n v="68.860759493670884"/>
    <n v="398"/>
    <n v="29"/>
    <n v="31"/>
    <n v="33"/>
    <n v="11"/>
    <n v="104"/>
  </r>
  <r>
    <x v="3"/>
    <x v="34"/>
    <x v="0"/>
    <x v="4"/>
    <n v="7.6"/>
    <n v="6.6"/>
    <n v="0.2"/>
    <n v="19"/>
    <n v="2.5"/>
    <n v="646"/>
    <n v="85"/>
    <n v="324"/>
    <n v="22"/>
    <n v="36"/>
    <n v="39"/>
    <n v="14"/>
    <n v="111"/>
  </r>
  <r>
    <x v="3"/>
    <x v="35"/>
    <x v="1"/>
    <x v="5"/>
    <n v="7"/>
    <n v="6"/>
    <n v="0.6"/>
    <n v="19"/>
    <n v="2.7142857142857144"/>
    <n v="646"/>
    <n v="92.285714285714292"/>
    <n v="307"/>
    <n v="24"/>
    <n v="33"/>
    <n v="40"/>
    <n v="11"/>
    <n v="108"/>
  </r>
  <r>
    <x v="3"/>
    <x v="36"/>
    <x v="0"/>
    <x v="0"/>
    <n v="7.5"/>
    <n v="6.5"/>
    <n v="0.5"/>
    <n v="16"/>
    <n v="2.1333333333333333"/>
    <n v="544"/>
    <n v="72.533333333333331"/>
    <n v="327"/>
    <n v="28"/>
    <n v="33"/>
    <n v="37"/>
    <n v="12"/>
    <n v="110"/>
  </r>
  <r>
    <x v="3"/>
    <x v="37"/>
    <x v="1"/>
    <x v="1"/>
    <n v="8"/>
    <n v="7"/>
    <n v="0.70000000000000018"/>
    <n v="16"/>
    <n v="2"/>
    <n v="544"/>
    <n v="68"/>
    <n v="394"/>
    <n v="29"/>
    <n v="37"/>
    <n v="34"/>
    <n v="11"/>
    <n v="111"/>
  </r>
  <r>
    <x v="3"/>
    <x v="38"/>
    <x v="0"/>
    <x v="2"/>
    <n v="8.3000000000000007"/>
    <n v="7.3000000000000007"/>
    <n v="0.3"/>
    <n v="24"/>
    <n v="2.8915662650602405"/>
    <n v="816"/>
    <n v="98.313253012048179"/>
    <n v="369"/>
    <n v="21"/>
    <n v="40"/>
    <n v="34"/>
    <n v="15"/>
    <n v="110"/>
  </r>
  <r>
    <x v="3"/>
    <x v="39"/>
    <x v="1"/>
    <x v="3"/>
    <n v="7.3"/>
    <n v="6.3"/>
    <n v="0.8"/>
    <n v="24"/>
    <n v="3.2876712328767126"/>
    <n v="816"/>
    <n v="111.78082191780823"/>
    <n v="338"/>
    <n v="28"/>
    <n v="35"/>
    <n v="39"/>
    <n v="15"/>
    <n v="117"/>
  </r>
  <r>
    <x v="4"/>
    <x v="40"/>
    <x v="0"/>
    <x v="4"/>
    <n v="7.9"/>
    <n v="6.9"/>
    <n v="0.2"/>
    <n v="22"/>
    <n v="2.7848101265822782"/>
    <n v="748"/>
    <n v="94.683544303797461"/>
    <n v="377"/>
    <n v="27"/>
    <n v="30"/>
    <n v="34"/>
    <n v="10"/>
    <n v="101"/>
  </r>
  <r>
    <x v="4"/>
    <x v="41"/>
    <x v="1"/>
    <x v="5"/>
    <n v="7.6"/>
    <n v="6.6"/>
    <n v="0.6"/>
    <n v="17"/>
    <n v="2.236842105263158"/>
    <n v="578"/>
    <n v="76.05263157894737"/>
    <n v="398"/>
    <n v="28"/>
    <n v="31"/>
    <n v="32"/>
    <n v="10"/>
    <n v="101"/>
  </r>
  <r>
    <x v="4"/>
    <x v="42"/>
    <x v="0"/>
    <x v="0"/>
    <n v="8.3000000000000007"/>
    <n v="7.3000000000000007"/>
    <n v="0.5"/>
    <n v="23"/>
    <n v="2.7710843373493974"/>
    <n v="782"/>
    <n v="94.216867469879503"/>
    <n v="320"/>
    <n v="23"/>
    <n v="30"/>
    <n v="39"/>
    <n v="12"/>
    <n v="104"/>
  </r>
  <r>
    <x v="4"/>
    <x v="43"/>
    <x v="1"/>
    <x v="1"/>
    <n v="7.3"/>
    <n v="6.3"/>
    <n v="0.70000000000000018"/>
    <n v="25"/>
    <n v="3.4246575342465753"/>
    <n v="850"/>
    <n v="116.43835616438356"/>
    <n v="338"/>
    <n v="24"/>
    <n v="34"/>
    <n v="33"/>
    <n v="12"/>
    <n v="103"/>
  </r>
  <r>
    <x v="4"/>
    <x v="44"/>
    <x v="0"/>
    <x v="2"/>
    <n v="7.9"/>
    <n v="6.9"/>
    <n v="0.3"/>
    <n v="23"/>
    <n v="2.9113924050632911"/>
    <n v="782"/>
    <n v="98.987341772151893"/>
    <n v="371"/>
    <n v="29"/>
    <n v="30"/>
    <n v="38"/>
    <n v="12"/>
    <n v="109"/>
  </r>
  <r>
    <x v="4"/>
    <x v="45"/>
    <x v="1"/>
    <x v="3"/>
    <n v="7.6"/>
    <n v="6.6"/>
    <n v="0.8"/>
    <n v="17"/>
    <n v="2.236842105263158"/>
    <n v="578"/>
    <n v="76.05263157894737"/>
    <n v="347"/>
    <n v="20"/>
    <n v="40"/>
    <n v="35"/>
    <n v="15"/>
    <n v="110"/>
  </r>
  <r>
    <x v="4"/>
    <x v="46"/>
    <x v="0"/>
    <x v="4"/>
    <n v="7"/>
    <n v="6"/>
    <n v="0.2"/>
    <n v="23"/>
    <n v="3.2857142857142856"/>
    <n v="782"/>
    <n v="111.71428571428571"/>
    <n v="368"/>
    <n v="30"/>
    <n v="40"/>
    <n v="38"/>
    <n v="15"/>
    <n v="123"/>
  </r>
  <r>
    <x v="4"/>
    <x v="47"/>
    <x v="1"/>
    <x v="5"/>
    <n v="7.5"/>
    <n v="6.5"/>
    <n v="0.6"/>
    <n v="25"/>
    <n v="3.3333333333333335"/>
    <n v="850"/>
    <n v="113.33333333333333"/>
    <n v="353"/>
    <n v="22"/>
    <n v="31"/>
    <n v="37"/>
    <n v="13"/>
    <n v="103"/>
  </r>
  <r>
    <x v="4"/>
    <x v="48"/>
    <x v="0"/>
    <x v="0"/>
    <n v="8"/>
    <n v="7"/>
    <n v="0.5"/>
    <n v="24"/>
    <n v="3"/>
    <n v="816"/>
    <n v="102"/>
    <n v="339"/>
    <n v="30"/>
    <n v="40"/>
    <n v="30"/>
    <n v="11"/>
    <n v="111"/>
  </r>
  <r>
    <x v="4"/>
    <x v="49"/>
    <x v="1"/>
    <x v="1"/>
    <n v="8.3000000000000007"/>
    <n v="7.3000000000000007"/>
    <n v="0.70000000000000018"/>
    <n v="16"/>
    <n v="1.9277108433734937"/>
    <n v="544"/>
    <n v="65.542168674698786"/>
    <n v="395"/>
    <n v="23"/>
    <n v="35"/>
    <n v="37"/>
    <n v="12"/>
    <n v="107"/>
  </r>
  <r>
    <x v="5"/>
    <x v="50"/>
    <x v="0"/>
    <x v="2"/>
    <n v="7.3"/>
    <n v="6.3"/>
    <n v="0.3"/>
    <n v="19"/>
    <n v="2.6027397260273974"/>
    <n v="646"/>
    <n v="88.493150684931507"/>
    <n v="316"/>
    <n v="30"/>
    <n v="40"/>
    <n v="36"/>
    <n v="15"/>
    <n v="121"/>
  </r>
  <r>
    <x v="5"/>
    <x v="51"/>
    <x v="1"/>
    <x v="3"/>
    <n v="7.9"/>
    <n v="6.9"/>
    <n v="0.8"/>
    <n v="25"/>
    <n v="3.1645569620253164"/>
    <n v="850"/>
    <n v="107.59493670886076"/>
    <n v="383"/>
    <n v="30"/>
    <n v="30"/>
    <n v="36"/>
    <n v="10"/>
    <n v="106"/>
  </r>
  <r>
    <x v="5"/>
    <x v="52"/>
    <x v="0"/>
    <x v="4"/>
    <n v="7.6"/>
    <n v="6.6"/>
    <n v="0.2"/>
    <n v="16"/>
    <n v="2.1052631578947367"/>
    <n v="544"/>
    <n v="71.578947368421055"/>
    <n v="336"/>
    <n v="23"/>
    <n v="38"/>
    <n v="35"/>
    <n v="10"/>
    <n v="106"/>
  </r>
  <r>
    <x v="5"/>
    <x v="53"/>
    <x v="1"/>
    <x v="5"/>
    <n v="7"/>
    <n v="6"/>
    <n v="0.6"/>
    <n v="20"/>
    <n v="2.8571428571428572"/>
    <n v="680"/>
    <n v="97.142857142857139"/>
    <n v="333"/>
    <n v="20"/>
    <n v="31"/>
    <n v="34"/>
    <n v="13"/>
    <n v="98"/>
  </r>
  <r>
    <x v="5"/>
    <x v="54"/>
    <x v="0"/>
    <x v="0"/>
    <n v="7.5"/>
    <n v="6.5"/>
    <n v="0.5"/>
    <n v="22"/>
    <n v="2.9333333333333331"/>
    <n v="748"/>
    <n v="99.733333333333334"/>
    <n v="389"/>
    <n v="20"/>
    <n v="39"/>
    <n v="39"/>
    <n v="13"/>
    <n v="111"/>
  </r>
  <r>
    <x v="5"/>
    <x v="55"/>
    <x v="1"/>
    <x v="1"/>
    <n v="8"/>
    <n v="7"/>
    <n v="0.70000000000000018"/>
    <n v="23"/>
    <n v="2.875"/>
    <n v="782"/>
    <n v="97.75"/>
    <n v="334"/>
    <n v="30"/>
    <n v="38"/>
    <n v="30"/>
    <n v="11"/>
    <n v="109"/>
  </r>
  <r>
    <x v="5"/>
    <x v="56"/>
    <x v="0"/>
    <x v="2"/>
    <n v="8.3000000000000007"/>
    <n v="7.3000000000000007"/>
    <n v="0.3"/>
    <n v="20"/>
    <n v="2.4096385542168672"/>
    <n v="680"/>
    <n v="81.92771084337349"/>
    <n v="307"/>
    <n v="28"/>
    <n v="33"/>
    <n v="32"/>
    <n v="12"/>
    <n v="105"/>
  </r>
  <r>
    <x v="5"/>
    <x v="57"/>
    <x v="1"/>
    <x v="3"/>
    <n v="7.3"/>
    <n v="6.3"/>
    <n v="0.8"/>
    <n v="19"/>
    <n v="2.6027397260273974"/>
    <n v="646"/>
    <n v="88.493150684931507"/>
    <n v="378"/>
    <n v="24"/>
    <n v="35"/>
    <n v="37"/>
    <n v="13"/>
    <n v="109"/>
  </r>
  <r>
    <x v="5"/>
    <x v="58"/>
    <x v="0"/>
    <x v="4"/>
    <n v="7.9"/>
    <n v="6.9"/>
    <n v="0.2"/>
    <n v="15"/>
    <n v="1.8987341772151898"/>
    <n v="510"/>
    <n v="64.556962025316452"/>
    <n v="357"/>
    <n v="27"/>
    <n v="30"/>
    <n v="31"/>
    <n v="12"/>
    <n v="100"/>
  </r>
  <r>
    <x v="5"/>
    <x v="59"/>
    <x v="1"/>
    <x v="5"/>
    <n v="7.6"/>
    <n v="6.6"/>
    <n v="0.6"/>
    <n v="18"/>
    <n v="2.3684210526315792"/>
    <n v="612"/>
    <n v="80.526315789473685"/>
    <n v="370"/>
    <n v="22"/>
    <n v="33"/>
    <n v="32"/>
    <n v="15"/>
    <n v="102"/>
  </r>
  <r>
    <x v="6"/>
    <x v="60"/>
    <x v="0"/>
    <x v="0"/>
    <n v="7"/>
    <n v="6"/>
    <n v="0.5"/>
    <n v="21"/>
    <n v="3"/>
    <n v="714"/>
    <n v="102"/>
    <n v="322"/>
    <n v="24"/>
    <n v="30"/>
    <n v="32"/>
    <n v="14"/>
    <n v="100"/>
  </r>
  <r>
    <x v="6"/>
    <x v="61"/>
    <x v="1"/>
    <x v="1"/>
    <n v="7.5"/>
    <n v="6.5"/>
    <n v="0.70000000000000018"/>
    <n v="22"/>
    <n v="2.9333333333333331"/>
    <n v="748"/>
    <n v="99.733333333333334"/>
    <n v="326"/>
    <n v="29"/>
    <n v="33"/>
    <n v="38"/>
    <n v="13"/>
    <n v="113"/>
  </r>
  <r>
    <x v="6"/>
    <x v="62"/>
    <x v="0"/>
    <x v="2"/>
    <n v="8"/>
    <n v="7"/>
    <n v="0.3"/>
    <n v="21"/>
    <n v="2.625"/>
    <n v="714"/>
    <n v="89.25"/>
    <n v="339"/>
    <n v="25"/>
    <n v="32"/>
    <n v="31"/>
    <n v="14"/>
    <n v="102"/>
  </r>
  <r>
    <x v="6"/>
    <x v="63"/>
    <x v="1"/>
    <x v="3"/>
    <n v="8.3000000000000007"/>
    <n v="7.3000000000000007"/>
    <n v="0.8"/>
    <n v="20"/>
    <n v="2.4096385542168672"/>
    <n v="680"/>
    <n v="81.92771084337349"/>
    <n v="390"/>
    <n v="21"/>
    <n v="33"/>
    <n v="35"/>
    <n v="13"/>
    <n v="102"/>
  </r>
  <r>
    <x v="6"/>
    <x v="64"/>
    <x v="0"/>
    <x v="4"/>
    <n v="7.3"/>
    <n v="6.3"/>
    <n v="0.2"/>
    <n v="19"/>
    <n v="2.6027397260273974"/>
    <n v="646"/>
    <n v="88.493150684931507"/>
    <n v="330"/>
    <n v="30"/>
    <n v="33"/>
    <n v="40"/>
    <n v="13"/>
    <n v="116"/>
  </r>
  <r>
    <x v="6"/>
    <x v="65"/>
    <x v="1"/>
    <x v="5"/>
    <n v="7.9"/>
    <n v="6.9"/>
    <n v="0.6"/>
    <n v="15"/>
    <n v="1.8987341772151898"/>
    <n v="510"/>
    <n v="64.556962025316452"/>
    <n v="392"/>
    <n v="27"/>
    <n v="30"/>
    <n v="30"/>
    <n v="12"/>
    <n v="99"/>
  </r>
  <r>
    <x v="6"/>
    <x v="66"/>
    <x v="0"/>
    <x v="0"/>
    <n v="7.6"/>
    <n v="6.6"/>
    <n v="0.5"/>
    <n v="22"/>
    <n v="2.8947368421052633"/>
    <n v="748"/>
    <n v="98.421052631578945"/>
    <n v="396"/>
    <n v="27"/>
    <n v="30"/>
    <n v="38"/>
    <n v="15"/>
    <n v="110"/>
  </r>
  <r>
    <x v="6"/>
    <x v="67"/>
    <x v="1"/>
    <x v="1"/>
    <n v="7"/>
    <n v="6"/>
    <n v="0.70000000000000018"/>
    <n v="20"/>
    <n v="2.8571428571428572"/>
    <n v="680"/>
    <n v="97.142857142857139"/>
    <n v="372"/>
    <n v="21"/>
    <n v="39"/>
    <n v="35"/>
    <n v="13"/>
    <n v="108"/>
  </r>
  <r>
    <x v="6"/>
    <x v="68"/>
    <x v="0"/>
    <x v="2"/>
    <n v="7.5"/>
    <n v="6.5"/>
    <n v="0.3"/>
    <n v="16"/>
    <n v="2.1333333333333333"/>
    <n v="544"/>
    <n v="72.533333333333331"/>
    <n v="352"/>
    <n v="23"/>
    <n v="39"/>
    <n v="32"/>
    <n v="14"/>
    <n v="108"/>
  </r>
  <r>
    <x v="6"/>
    <x v="69"/>
    <x v="1"/>
    <x v="3"/>
    <n v="8"/>
    <n v="7"/>
    <n v="0.8"/>
    <n v="25"/>
    <n v="3.125"/>
    <n v="850"/>
    <n v="106.25"/>
    <n v="373"/>
    <n v="28"/>
    <n v="31"/>
    <n v="40"/>
    <n v="10"/>
    <n v="109"/>
  </r>
  <r>
    <x v="7"/>
    <x v="70"/>
    <x v="0"/>
    <x v="4"/>
    <n v="8.3000000000000007"/>
    <n v="7.3000000000000007"/>
    <n v="0.2"/>
    <n v="16"/>
    <n v="1.9277108433734937"/>
    <n v="544"/>
    <n v="65.542168674698786"/>
    <n v="394"/>
    <n v="27"/>
    <n v="37"/>
    <n v="37"/>
    <n v="10"/>
    <n v="111"/>
  </r>
  <r>
    <x v="7"/>
    <x v="71"/>
    <x v="1"/>
    <x v="5"/>
    <n v="7.3"/>
    <n v="6.3"/>
    <n v="0.6"/>
    <n v="24"/>
    <n v="3.2876712328767126"/>
    <n v="816"/>
    <n v="111.78082191780823"/>
    <n v="303"/>
    <n v="29"/>
    <n v="38"/>
    <n v="32"/>
    <n v="13"/>
    <n v="112"/>
  </r>
  <r>
    <x v="7"/>
    <x v="72"/>
    <x v="0"/>
    <x v="0"/>
    <n v="7.9"/>
    <n v="6.9"/>
    <n v="0.5"/>
    <n v="23"/>
    <n v="2.9113924050632911"/>
    <n v="782"/>
    <n v="98.987341772151893"/>
    <n v="382"/>
    <n v="23"/>
    <n v="33"/>
    <n v="33"/>
    <n v="11"/>
    <n v="100"/>
  </r>
  <r>
    <x v="7"/>
    <x v="73"/>
    <x v="1"/>
    <x v="1"/>
    <n v="7.6"/>
    <n v="6.6"/>
    <n v="0.70000000000000018"/>
    <n v="21"/>
    <n v="2.763157894736842"/>
    <n v="714"/>
    <n v="93.94736842105263"/>
    <n v="316"/>
    <n v="28"/>
    <n v="36"/>
    <n v="35"/>
    <n v="11"/>
    <n v="110"/>
  </r>
  <r>
    <x v="7"/>
    <x v="74"/>
    <x v="0"/>
    <x v="2"/>
    <n v="7"/>
    <n v="6"/>
    <n v="0.3"/>
    <n v="17"/>
    <n v="2.4285714285714284"/>
    <n v="578"/>
    <n v="82.571428571428569"/>
    <n v="334"/>
    <n v="29"/>
    <n v="31"/>
    <n v="30"/>
    <n v="11"/>
    <n v="101"/>
  </r>
  <r>
    <x v="7"/>
    <x v="75"/>
    <x v="1"/>
    <x v="3"/>
    <n v="7.5"/>
    <n v="6.5"/>
    <n v="0.8"/>
    <n v="21"/>
    <n v="2.8"/>
    <n v="714"/>
    <n v="95.2"/>
    <n v="391"/>
    <n v="27"/>
    <n v="31"/>
    <n v="35"/>
    <n v="13"/>
    <n v="106"/>
  </r>
  <r>
    <x v="7"/>
    <x v="76"/>
    <x v="0"/>
    <x v="4"/>
    <n v="8"/>
    <n v="7"/>
    <n v="0.2"/>
    <n v="23"/>
    <n v="2.875"/>
    <n v="782"/>
    <n v="97.75"/>
    <n v="368"/>
    <n v="26"/>
    <n v="31"/>
    <n v="38"/>
    <n v="11"/>
    <n v="106"/>
  </r>
  <r>
    <x v="7"/>
    <x v="77"/>
    <x v="1"/>
    <x v="5"/>
    <n v="8.3000000000000007"/>
    <n v="7.3000000000000007"/>
    <n v="0.6"/>
    <n v="16"/>
    <n v="1.9277108433734937"/>
    <n v="544"/>
    <n v="65.542168674698786"/>
    <n v="376"/>
    <n v="25"/>
    <n v="36"/>
    <n v="33"/>
    <n v="11"/>
    <n v="105"/>
  </r>
  <r>
    <x v="7"/>
    <x v="78"/>
    <x v="0"/>
    <x v="0"/>
    <n v="7.3"/>
    <n v="6.3"/>
    <n v="0.5"/>
    <n v="15"/>
    <n v="2.0547945205479454"/>
    <n v="510"/>
    <n v="69.863013698630141"/>
    <n v="359"/>
    <n v="25"/>
    <n v="37"/>
    <n v="34"/>
    <n v="10"/>
    <n v="106"/>
  </r>
  <r>
    <x v="7"/>
    <x v="79"/>
    <x v="1"/>
    <x v="1"/>
    <n v="7.9"/>
    <n v="6.9"/>
    <n v="0.70000000000000018"/>
    <n v="19"/>
    <n v="2.4050632911392404"/>
    <n v="646"/>
    <n v="81.77215189873418"/>
    <n v="302"/>
    <n v="28"/>
    <n v="32"/>
    <n v="34"/>
    <n v="15"/>
    <n v="109"/>
  </r>
  <r>
    <x v="8"/>
    <x v="80"/>
    <x v="0"/>
    <x v="2"/>
    <n v="7.6"/>
    <n v="6.6"/>
    <n v="0.3"/>
    <n v="17"/>
    <n v="2.236842105263158"/>
    <n v="578"/>
    <n v="76.05263157894737"/>
    <n v="323"/>
    <n v="27"/>
    <n v="38"/>
    <n v="36"/>
    <n v="11"/>
    <n v="112"/>
  </r>
  <r>
    <x v="8"/>
    <x v="81"/>
    <x v="1"/>
    <x v="3"/>
    <n v="7"/>
    <n v="6"/>
    <n v="0.8"/>
    <n v="16"/>
    <n v="2.2857142857142856"/>
    <n v="544"/>
    <n v="77.714285714285708"/>
    <n v="400"/>
    <n v="30"/>
    <n v="32"/>
    <n v="38"/>
    <n v="15"/>
    <n v="115"/>
  </r>
  <r>
    <x v="8"/>
    <x v="82"/>
    <x v="0"/>
    <x v="4"/>
    <n v="7.5"/>
    <n v="6.5"/>
    <n v="0.2"/>
    <n v="17"/>
    <n v="2.2666666666666666"/>
    <n v="578"/>
    <n v="77.066666666666663"/>
    <n v="397"/>
    <n v="29"/>
    <n v="31"/>
    <n v="32"/>
    <n v="10"/>
    <n v="102"/>
  </r>
  <r>
    <x v="8"/>
    <x v="83"/>
    <x v="1"/>
    <x v="5"/>
    <n v="8"/>
    <n v="7"/>
    <n v="0.6"/>
    <n v="15"/>
    <n v="1.875"/>
    <n v="510"/>
    <n v="63.75"/>
    <n v="327"/>
    <n v="27"/>
    <n v="33"/>
    <n v="37"/>
    <n v="13"/>
    <n v="110"/>
  </r>
  <r>
    <x v="8"/>
    <x v="84"/>
    <x v="0"/>
    <x v="0"/>
    <n v="8.3000000000000007"/>
    <n v="7.3000000000000007"/>
    <n v="0.5"/>
    <n v="24"/>
    <n v="2.8915662650602405"/>
    <n v="816"/>
    <n v="98.313253012048179"/>
    <n v="327"/>
    <n v="20"/>
    <n v="34"/>
    <n v="32"/>
    <n v="10"/>
    <n v="96"/>
  </r>
  <r>
    <x v="8"/>
    <x v="85"/>
    <x v="1"/>
    <x v="1"/>
    <n v="7.3"/>
    <n v="6.3"/>
    <n v="0.70000000000000018"/>
    <n v="19"/>
    <n v="2.6027397260273974"/>
    <n v="646"/>
    <n v="88.493150684931507"/>
    <n v="317"/>
    <n v="25"/>
    <n v="32"/>
    <n v="38"/>
    <n v="13"/>
    <n v="108"/>
  </r>
  <r>
    <x v="8"/>
    <x v="86"/>
    <x v="0"/>
    <x v="2"/>
    <n v="7.9"/>
    <n v="6.9"/>
    <n v="0.3"/>
    <n v="16"/>
    <n v="2.0253164556962022"/>
    <n v="544"/>
    <n v="68.860759493670884"/>
    <n v="365"/>
    <n v="30"/>
    <n v="35"/>
    <n v="33"/>
    <n v="14"/>
    <n v="112"/>
  </r>
  <r>
    <x v="8"/>
    <x v="87"/>
    <x v="1"/>
    <x v="3"/>
    <n v="7.6"/>
    <n v="6.6"/>
    <n v="0.8"/>
    <n v="16"/>
    <n v="2.1052631578947367"/>
    <n v="544"/>
    <n v="71.578947368421055"/>
    <n v="396"/>
    <n v="25"/>
    <n v="39"/>
    <n v="37"/>
    <n v="11"/>
    <n v="112"/>
  </r>
  <r>
    <x v="8"/>
    <x v="88"/>
    <x v="0"/>
    <x v="4"/>
    <n v="7"/>
    <n v="6"/>
    <n v="0.2"/>
    <n v="23"/>
    <n v="3.2857142857142856"/>
    <n v="782"/>
    <n v="111.71428571428571"/>
    <n v="319"/>
    <n v="27"/>
    <n v="38"/>
    <n v="40"/>
    <n v="13"/>
    <n v="118"/>
  </r>
  <r>
    <x v="8"/>
    <x v="89"/>
    <x v="1"/>
    <x v="5"/>
    <n v="7.5"/>
    <n v="6.5"/>
    <n v="0.6"/>
    <n v="21"/>
    <n v="2.8"/>
    <n v="714"/>
    <n v="95.2"/>
    <n v="329"/>
    <n v="24"/>
    <n v="32"/>
    <n v="33"/>
    <n v="14"/>
    <n v="103"/>
  </r>
  <r>
    <x v="8"/>
    <x v="90"/>
    <x v="0"/>
    <x v="0"/>
    <n v="8"/>
    <n v="7"/>
    <n v="0.5"/>
    <n v="25"/>
    <n v="3.125"/>
    <n v="850"/>
    <n v="106.25"/>
    <n v="333"/>
    <n v="29"/>
    <n v="34"/>
    <n v="35"/>
    <n v="12"/>
    <n v="110"/>
  </r>
  <r>
    <x v="9"/>
    <x v="91"/>
    <x v="1"/>
    <x v="1"/>
    <n v="8.3000000000000007"/>
    <n v="7.3000000000000007"/>
    <n v="0.70000000000000018"/>
    <n v="22"/>
    <n v="2.6506024096385539"/>
    <n v="748"/>
    <n v="90.120481927710841"/>
    <n v="386"/>
    <n v="20"/>
    <n v="39"/>
    <n v="38"/>
    <n v="12"/>
    <n v="109"/>
  </r>
  <r>
    <x v="9"/>
    <x v="92"/>
    <x v="0"/>
    <x v="2"/>
    <n v="7.3"/>
    <n v="6.3"/>
    <n v="0.3"/>
    <n v="24"/>
    <n v="3.2876712328767126"/>
    <n v="816"/>
    <n v="111.78082191780823"/>
    <n v="329"/>
    <n v="26"/>
    <n v="36"/>
    <n v="39"/>
    <n v="10"/>
    <n v="111"/>
  </r>
  <r>
    <x v="9"/>
    <x v="93"/>
    <x v="1"/>
    <x v="3"/>
    <n v="7.9"/>
    <n v="6.9"/>
    <n v="0.8"/>
    <n v="22"/>
    <n v="2.7848101265822782"/>
    <n v="748"/>
    <n v="94.683544303797461"/>
    <n v="332"/>
    <n v="22"/>
    <n v="39"/>
    <n v="32"/>
    <n v="11"/>
    <n v="104"/>
  </r>
  <r>
    <x v="9"/>
    <x v="94"/>
    <x v="0"/>
    <x v="4"/>
    <n v="7.6"/>
    <n v="6.6"/>
    <n v="0.2"/>
    <n v="15"/>
    <n v="1.9736842105263159"/>
    <n v="510"/>
    <n v="67.10526315789474"/>
    <n v="384"/>
    <n v="21"/>
    <n v="37"/>
    <n v="39"/>
    <n v="11"/>
    <n v="108"/>
  </r>
  <r>
    <x v="9"/>
    <x v="95"/>
    <x v="1"/>
    <x v="5"/>
    <n v="7"/>
    <n v="6"/>
    <n v="0.6"/>
    <n v="17"/>
    <n v="2.4285714285714284"/>
    <n v="578"/>
    <n v="82.571428571428569"/>
    <n v="327"/>
    <n v="21"/>
    <n v="38"/>
    <n v="36"/>
    <n v="12"/>
    <n v="107"/>
  </r>
  <r>
    <x v="9"/>
    <x v="96"/>
    <x v="0"/>
    <x v="0"/>
    <n v="7.5"/>
    <n v="6.5"/>
    <n v="0.5"/>
    <n v="20"/>
    <n v="2.6666666666666665"/>
    <n v="680"/>
    <n v="90.666666666666671"/>
    <n v="396"/>
    <n v="24"/>
    <n v="39"/>
    <n v="31"/>
    <n v="10"/>
    <n v="104"/>
  </r>
  <r>
    <x v="9"/>
    <x v="97"/>
    <x v="1"/>
    <x v="1"/>
    <n v="8"/>
    <n v="7"/>
    <n v="0.70000000000000018"/>
    <n v="18"/>
    <n v="2.25"/>
    <n v="612"/>
    <n v="76.5"/>
    <n v="350"/>
    <n v="29"/>
    <n v="30"/>
    <n v="32"/>
    <n v="12"/>
    <n v="103"/>
  </r>
  <r>
    <x v="9"/>
    <x v="98"/>
    <x v="0"/>
    <x v="2"/>
    <n v="8.3000000000000007"/>
    <n v="7.3000000000000007"/>
    <n v="0.3"/>
    <n v="21"/>
    <n v="2.5301204819277108"/>
    <n v="714"/>
    <n v="86.024096385542165"/>
    <n v="300"/>
    <n v="23"/>
    <n v="39"/>
    <n v="34"/>
    <n v="14"/>
    <n v="110"/>
  </r>
  <r>
    <x v="9"/>
    <x v="99"/>
    <x v="1"/>
    <x v="3"/>
    <n v="7.3"/>
    <n v="6.3"/>
    <n v="0.8"/>
    <n v="15"/>
    <n v="2.0547945205479454"/>
    <n v="510"/>
    <n v="69.863013698630141"/>
    <n v="316"/>
    <n v="29"/>
    <n v="35"/>
    <n v="33"/>
    <n v="10"/>
    <n v="107"/>
  </r>
  <r>
    <x v="9"/>
    <x v="100"/>
    <x v="0"/>
    <x v="4"/>
    <n v="7.6"/>
    <n v="6.6"/>
    <n v="0.2"/>
    <n v="15"/>
    <n v="1.9736842105263159"/>
    <n v="510"/>
    <n v="67.10526315789474"/>
    <n v="384"/>
    <n v="21"/>
    <n v="37"/>
    <n v="39"/>
    <n v="11"/>
    <n v="108"/>
  </r>
  <r>
    <x v="9"/>
    <x v="101"/>
    <x v="1"/>
    <x v="5"/>
    <n v="7"/>
    <n v="6"/>
    <n v="0.6"/>
    <n v="17"/>
    <n v="2.4285714285714284"/>
    <n v="578"/>
    <n v="82.571428571428569"/>
    <n v="327"/>
    <n v="21"/>
    <n v="38"/>
    <n v="36"/>
    <n v="12"/>
    <n v="1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pivotTable1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8">
  <location ref="T4:Z17" firstHeaderRow="1" firstDataRow="3" firstDataCol="1" rowPageCount="1" colPageCount="1"/>
  <pivotFields count="6">
    <pivotField axis="axisRow" showAll="0">
      <items count="11">
        <item n=" A" sd="0" x="0"/>
        <item n=" B" sd="0" x="1"/>
        <item n=" C" sd="0" x="2"/>
        <item n=" D" sd="0" x="3"/>
        <item n=" E" sd="0" x="4"/>
        <item n=" F" sd="0" x="5"/>
        <item n=" G" sd="0" x="6"/>
        <item n=" H" sd="0" x="7"/>
        <item n=" I" sd="0" x="8"/>
        <item n=" J" sd="0" x="9"/>
        <item t="default"/>
      </items>
    </pivotField>
    <pivotField axis="axisRow" showAll="0">
      <items count="103">
        <item x="29"/>
        <item x="101"/>
        <item x="97"/>
        <item x="34"/>
        <item x="98"/>
        <item x="45"/>
        <item x="1"/>
        <item x="38"/>
        <item x="32"/>
        <item x="75"/>
        <item x="27"/>
        <item x="58"/>
        <item x="16"/>
        <item x="83"/>
        <item x="23"/>
        <item x="72"/>
        <item x="35"/>
        <item x="56"/>
        <item x="2"/>
        <item x="44"/>
        <item x="52"/>
        <item x="66"/>
        <item x="30"/>
        <item x="31"/>
        <item x="8"/>
        <item x="63"/>
        <item x="9"/>
        <item x="6"/>
        <item x="92"/>
        <item x="70"/>
        <item x="82"/>
        <item x="18"/>
        <item x="81"/>
        <item x="80"/>
        <item x="7"/>
        <item x="41"/>
        <item x="33"/>
        <item x="79"/>
        <item x="100"/>
        <item x="20"/>
        <item x="93"/>
        <item x="19"/>
        <item x="14"/>
        <item x="50"/>
        <item x="26"/>
        <item x="91"/>
        <item x="94"/>
        <item x="84"/>
        <item x="85"/>
        <item x="60"/>
        <item x="15"/>
        <item x="39"/>
        <item x="68"/>
        <item x="77"/>
        <item x="40"/>
        <item x="4"/>
        <item x="36"/>
        <item x="96"/>
        <item x="46"/>
        <item x="37"/>
        <item x="64"/>
        <item x="25"/>
        <item x="65"/>
        <item x="88"/>
        <item x="43"/>
        <item x="48"/>
        <item x="42"/>
        <item x="86"/>
        <item x="3"/>
        <item x="76"/>
        <item x="22"/>
        <item x="95"/>
        <item x="61"/>
        <item x="57"/>
        <item x="74"/>
        <item x="87"/>
        <item x="49"/>
        <item x="11"/>
        <item x="69"/>
        <item x="99"/>
        <item x="67"/>
        <item x="21"/>
        <item x="62"/>
        <item x="55"/>
        <item x="28"/>
        <item x="10"/>
        <item x="78"/>
        <item x="90"/>
        <item x="24"/>
        <item x="54"/>
        <item x="53"/>
        <item x="17"/>
        <item x="51"/>
        <item x="0"/>
        <item x="5"/>
        <item x="59"/>
        <item x="13"/>
        <item x="12"/>
        <item x="71"/>
        <item x="89"/>
        <item x="73"/>
        <item x="47"/>
        <item t="default"/>
      </items>
    </pivotField>
    <pivotField axis="axisCol" showAll="0">
      <items count="3">
        <item x="0"/>
        <item x="1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dataField="1" numFmtId="2" showAll="0"/>
  </pivotFields>
  <rowFields count="2">
    <field x="0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-2"/>
    <field x="2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Sum of Revenue" fld="4" baseField="0" baseItem="0"/>
    <dataField name="Sum of Revenue Per Hour" fld="5" baseField="0" baseItem="0"/>
  </dataFields>
  <formats count="14">
    <format dxfId="317">
      <pivotArea type="all" dataOnly="0" outline="0" fieldPosition="0"/>
    </format>
    <format dxfId="316">
      <pivotArea outline="0" collapsedLevelsAreSubtotals="1" fieldPosition="0"/>
    </format>
    <format dxfId="315">
      <pivotArea dataOnly="0" labelOnly="1" fieldPosition="0">
        <references count="1">
          <reference field="0" count="0"/>
        </references>
      </pivotArea>
    </format>
    <format dxfId="314">
      <pivotArea dataOnly="0" labelOnly="1" grandRow="1" outline="0" fieldPosition="0"/>
    </format>
    <format dxfId="313">
      <pivotArea dataOnly="0" labelOnly="1" fieldPosition="0">
        <references count="2">
          <reference field="0" count="1" selected="0">
            <x v="0"/>
          </reference>
          <reference field="1" count="50">
            <x v="0"/>
            <x v="3"/>
            <x v="5"/>
            <x v="6"/>
            <x v="7"/>
            <x v="8"/>
            <x v="10"/>
            <x v="12"/>
            <x v="14"/>
            <x v="16"/>
            <x v="18"/>
            <x v="19"/>
            <x v="22"/>
            <x v="23"/>
            <x v="24"/>
            <x v="26"/>
            <x v="27"/>
            <x v="31"/>
            <x v="34"/>
            <x v="35"/>
            <x v="36"/>
            <x v="39"/>
            <x v="41"/>
            <x v="42"/>
            <x v="44"/>
            <x v="50"/>
            <x v="51"/>
            <x v="54"/>
            <x v="55"/>
            <x v="56"/>
            <x v="58"/>
            <x v="59"/>
            <x v="61"/>
            <x v="64"/>
            <x v="65"/>
            <x v="66"/>
            <x v="68"/>
            <x v="70"/>
            <x v="76"/>
            <x v="77"/>
            <x v="81"/>
            <x v="84"/>
            <x v="85"/>
            <x v="88"/>
            <x v="91"/>
            <x v="93"/>
            <x v="94"/>
            <x v="96"/>
            <x v="97"/>
            <x v="101"/>
          </reference>
        </references>
      </pivotArea>
    </format>
    <format dxfId="312">
      <pivotArea dataOnly="0" labelOnly="1" fieldPosition="0">
        <references count="2">
          <reference field="0" count="1" selected="0">
            <x v="5"/>
          </reference>
          <reference field="1" count="50">
            <x v="1"/>
            <x v="2"/>
            <x v="4"/>
            <x v="9"/>
            <x v="11"/>
            <x v="13"/>
            <x v="15"/>
            <x v="17"/>
            <x v="20"/>
            <x v="21"/>
            <x v="25"/>
            <x v="28"/>
            <x v="29"/>
            <x v="30"/>
            <x v="32"/>
            <x v="33"/>
            <x v="37"/>
            <x v="38"/>
            <x v="40"/>
            <x v="43"/>
            <x v="45"/>
            <x v="46"/>
            <x v="47"/>
            <x v="48"/>
            <x v="49"/>
            <x v="52"/>
            <x v="53"/>
            <x v="57"/>
            <x v="60"/>
            <x v="62"/>
            <x v="63"/>
            <x v="67"/>
            <x v="69"/>
            <x v="72"/>
            <x v="73"/>
            <x v="74"/>
            <x v="75"/>
            <x v="78"/>
            <x v="80"/>
            <x v="82"/>
            <x v="83"/>
            <x v="86"/>
            <x v="87"/>
            <x v="89"/>
            <x v="90"/>
            <x v="92"/>
            <x v="95"/>
            <x v="98"/>
            <x v="99"/>
            <x v="100"/>
          </reference>
        </references>
      </pivotArea>
    </format>
    <format dxfId="311">
      <pivotArea dataOnly="0" labelOnly="1" fieldPosition="0">
        <references count="2">
          <reference field="0" count="1" selected="0">
            <x v="9"/>
          </reference>
          <reference field="1" count="2">
            <x v="71"/>
            <x v="79"/>
          </reference>
        </references>
      </pivotArea>
    </format>
    <format dxfId="3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09">
      <pivotArea field="2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08">
      <pivotArea field="2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307">
      <pivotArea dataOnly="0" labelOnly="1" fieldPosition="0">
        <references count="2">
          <reference field="4294967294" count="1" selected="0">
            <x v="0"/>
          </reference>
          <reference field="2" count="0"/>
        </references>
      </pivotArea>
    </format>
    <format dxfId="306">
      <pivotArea dataOnly="0" labelOnly="1" fieldPosition="0">
        <references count="2">
          <reference field="4294967294" count="1" selected="0">
            <x v="1"/>
          </reference>
          <reference field="2" count="0"/>
        </references>
      </pivotArea>
    </format>
    <format dxfId="305">
      <pivotArea outline="0" collapsedLevelsAreSubtotals="1" fieldPosition="0">
        <references count="2">
          <reference field="4294967294" count="1" selected="0">
            <x v="1"/>
          </reference>
          <reference field="2" count="0" selected="0"/>
        </references>
      </pivotArea>
    </format>
    <format dxfId="304">
      <pivotArea field="2" grandCol="1" outline="0" collapsedLevelsAreSubtotals="1" axis="axisCol" fieldPosition="1">
        <references count="1">
          <reference field="4294967294" count="1" selected="0">
            <x v="1"/>
          </reference>
        </references>
      </pivotArea>
    </format>
  </format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6">
  <location ref="I4:R17" firstHeaderRow="1" firstDataRow="3" firstDataCol="1" rowPageCount="1" colPageCount="1"/>
  <pivotFields count="7">
    <pivotField axis="axisRow" showAll="0">
      <items count="11">
        <item n=" A" sd="0" x="0"/>
        <item n=" B" sd="0" x="1"/>
        <item n=" C" sd="0" x="2"/>
        <item n=" D" sd="0" x="3"/>
        <item n=" E" sd="0" x="4"/>
        <item n=" F" sd="0" x="5"/>
        <item n=" G" sd="0" x="6"/>
        <item n=" H" sd="0" x="7"/>
        <item n=" I" sd="0" x="8"/>
        <item n=" J" sd="0" x="9"/>
        <item t="default"/>
      </items>
    </pivotField>
    <pivotField axis="axisRow" showAll="0">
      <items count="103">
        <item x="29"/>
        <item x="101"/>
        <item x="97"/>
        <item x="34"/>
        <item x="98"/>
        <item x="45"/>
        <item x="1"/>
        <item x="38"/>
        <item x="32"/>
        <item x="75"/>
        <item x="27"/>
        <item x="58"/>
        <item x="16"/>
        <item x="83"/>
        <item x="23"/>
        <item x="72"/>
        <item x="35"/>
        <item x="56"/>
        <item x="2"/>
        <item x="44"/>
        <item x="52"/>
        <item x="66"/>
        <item x="30"/>
        <item x="31"/>
        <item x="8"/>
        <item x="63"/>
        <item x="9"/>
        <item x="6"/>
        <item x="92"/>
        <item x="70"/>
        <item x="82"/>
        <item x="18"/>
        <item x="81"/>
        <item x="80"/>
        <item x="7"/>
        <item x="41"/>
        <item x="33"/>
        <item x="79"/>
        <item x="100"/>
        <item x="20"/>
        <item x="93"/>
        <item x="19"/>
        <item x="14"/>
        <item x="50"/>
        <item x="26"/>
        <item x="91"/>
        <item x="94"/>
        <item x="84"/>
        <item x="85"/>
        <item x="60"/>
        <item x="15"/>
        <item x="39"/>
        <item x="68"/>
        <item x="77"/>
        <item x="40"/>
        <item x="4"/>
        <item x="36"/>
        <item x="96"/>
        <item x="46"/>
        <item x="37"/>
        <item x="64"/>
        <item x="25"/>
        <item x="65"/>
        <item x="88"/>
        <item x="43"/>
        <item x="48"/>
        <item x="42"/>
        <item x="86"/>
        <item x="3"/>
        <item x="76"/>
        <item x="22"/>
        <item x="95"/>
        <item x="61"/>
        <item x="57"/>
        <item x="74"/>
        <item x="87"/>
        <item x="49"/>
        <item x="11"/>
        <item x="69"/>
        <item x="99"/>
        <item x="67"/>
        <item x="21"/>
        <item x="62"/>
        <item x="55"/>
        <item x="28"/>
        <item x="10"/>
        <item x="78"/>
        <item x="90"/>
        <item x="24"/>
        <item x="54"/>
        <item x="53"/>
        <item x="17"/>
        <item x="51"/>
        <item x="0"/>
        <item x="5"/>
        <item x="59"/>
        <item x="13"/>
        <item x="12"/>
        <item x="71"/>
        <item x="89"/>
        <item x="73"/>
        <item x="47"/>
        <item t="default"/>
      </items>
    </pivotField>
    <pivotField axis="axisCol" showAll="0">
      <items count="3">
        <item x="0"/>
        <item x="1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dataField="1" numFmtId="164" showAll="0"/>
    <pivotField dataField="1" numFmtId="164" showAll="0"/>
    <pivotField dataField="1" numFmtId="164" showAll="0"/>
  </pivotFields>
  <rowFields count="2">
    <field x="0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-2"/>
    <field x="2"/>
  </colFields>
  <colItems count="9">
    <i>
      <x/>
      <x/>
    </i>
    <i r="1">
      <x v="1"/>
    </i>
    <i i="1">
      <x v="1"/>
      <x/>
    </i>
    <i r="1" i="1">
      <x v="1"/>
    </i>
    <i i="2">
      <x v="2"/>
      <x/>
    </i>
    <i r="1" i="2">
      <x v="1"/>
    </i>
    <i t="grand">
      <x/>
    </i>
    <i t="grand" i="1">
      <x/>
    </i>
    <i t="grand" i="2">
      <x/>
    </i>
  </colItems>
  <pageFields count="1">
    <pageField fld="3" hier="-1"/>
  </pageFields>
  <dataFields count="3">
    <dataField name="Sum of Login Hours" fld="4" baseField="0" baseItem="0"/>
    <dataField name="Sum of Total Talk Time" fld="5" baseField="0" baseItem="0"/>
    <dataField name="Sum of Total Hold Time" fld="6" baseField="0" baseItem="0"/>
  </dataFields>
  <formats count="14">
    <format dxfId="331">
      <pivotArea type="all" dataOnly="0" outline="0" fieldPosition="0"/>
    </format>
    <format dxfId="330">
      <pivotArea outline="0" collapsedLevelsAreSubtotals="1" fieldPosition="0"/>
    </format>
    <format dxfId="329">
      <pivotArea dataOnly="0" labelOnly="1" fieldPosition="0">
        <references count="1">
          <reference field="0" count="0"/>
        </references>
      </pivotArea>
    </format>
    <format dxfId="328">
      <pivotArea dataOnly="0" labelOnly="1" grandRow="1" outline="0" fieldPosition="0"/>
    </format>
    <format dxfId="327">
      <pivotArea dataOnly="0" labelOnly="1" fieldPosition="0">
        <references count="2">
          <reference field="0" count="1" selected="0">
            <x v="0"/>
          </reference>
          <reference field="1" count="50">
            <x v="0"/>
            <x v="3"/>
            <x v="5"/>
            <x v="6"/>
            <x v="7"/>
            <x v="8"/>
            <x v="10"/>
            <x v="12"/>
            <x v="14"/>
            <x v="16"/>
            <x v="18"/>
            <x v="19"/>
            <x v="22"/>
            <x v="23"/>
            <x v="24"/>
            <x v="26"/>
            <x v="27"/>
            <x v="31"/>
            <x v="34"/>
            <x v="35"/>
            <x v="36"/>
            <x v="39"/>
            <x v="41"/>
            <x v="42"/>
            <x v="44"/>
            <x v="50"/>
            <x v="51"/>
            <x v="54"/>
            <x v="55"/>
            <x v="56"/>
            <x v="58"/>
            <x v="59"/>
            <x v="61"/>
            <x v="64"/>
            <x v="65"/>
            <x v="66"/>
            <x v="68"/>
            <x v="70"/>
            <x v="76"/>
            <x v="77"/>
            <x v="81"/>
            <x v="84"/>
            <x v="85"/>
            <x v="88"/>
            <x v="91"/>
            <x v="93"/>
            <x v="94"/>
            <x v="96"/>
            <x v="97"/>
            <x v="101"/>
          </reference>
        </references>
      </pivotArea>
    </format>
    <format dxfId="326">
      <pivotArea dataOnly="0" labelOnly="1" fieldPosition="0">
        <references count="2">
          <reference field="0" count="1" selected="0">
            <x v="5"/>
          </reference>
          <reference field="1" count="50">
            <x v="1"/>
            <x v="2"/>
            <x v="4"/>
            <x v="9"/>
            <x v="11"/>
            <x v="13"/>
            <x v="15"/>
            <x v="17"/>
            <x v="20"/>
            <x v="21"/>
            <x v="25"/>
            <x v="28"/>
            <x v="29"/>
            <x v="30"/>
            <x v="32"/>
            <x v="33"/>
            <x v="37"/>
            <x v="38"/>
            <x v="40"/>
            <x v="43"/>
            <x v="45"/>
            <x v="46"/>
            <x v="47"/>
            <x v="48"/>
            <x v="49"/>
            <x v="52"/>
            <x v="53"/>
            <x v="57"/>
            <x v="60"/>
            <x v="62"/>
            <x v="63"/>
            <x v="67"/>
            <x v="69"/>
            <x v="72"/>
            <x v="73"/>
            <x v="74"/>
            <x v="75"/>
            <x v="78"/>
            <x v="80"/>
            <x v="82"/>
            <x v="83"/>
            <x v="86"/>
            <x v="87"/>
            <x v="89"/>
            <x v="90"/>
            <x v="92"/>
            <x v="95"/>
            <x v="98"/>
            <x v="99"/>
            <x v="100"/>
          </reference>
        </references>
      </pivotArea>
    </format>
    <format dxfId="325">
      <pivotArea dataOnly="0" labelOnly="1" fieldPosition="0">
        <references count="2">
          <reference field="0" count="1" selected="0">
            <x v="9"/>
          </reference>
          <reference field="1" count="2">
            <x v="71"/>
            <x v="79"/>
          </reference>
        </references>
      </pivotArea>
    </format>
    <format dxfId="3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3">
      <pivotArea field="2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22">
      <pivotArea field="2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321">
      <pivotArea field="2" dataOnly="0" labelOnly="1" grandCol="1" outline="0" axis="axisCol" fieldPosition="1">
        <references count="1">
          <reference field="4294967294" count="1" selected="0">
            <x v="2"/>
          </reference>
        </references>
      </pivotArea>
    </format>
    <format dxfId="320">
      <pivotArea dataOnly="0" labelOnly="1" fieldPosition="0">
        <references count="2">
          <reference field="4294967294" count="1" selected="0">
            <x v="0"/>
          </reference>
          <reference field="2" count="0"/>
        </references>
      </pivotArea>
    </format>
    <format dxfId="319">
      <pivotArea dataOnly="0" labelOnly="1" fieldPosition="0">
        <references count="2">
          <reference field="4294967294" count="1" selected="0">
            <x v="1"/>
          </reference>
          <reference field="2" count="0"/>
        </references>
      </pivotArea>
    </format>
    <format dxfId="318">
      <pivotArea dataOnly="0" labelOnly="1" fieldPosition="0">
        <references count="2">
          <reference field="4294967294" count="1" selected="0">
            <x v="2"/>
          </reference>
          <reference field="2" count="0"/>
        </references>
      </pivotArea>
    </format>
  </formats>
  <chartFormats count="1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0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8">
  <location ref="A4:G17" firstHeaderRow="1" firstDataRow="3" firstDataCol="1" rowPageCount="1" colPageCount="1"/>
  <pivotFields count="6">
    <pivotField axis="axisRow" showAll="0">
      <items count="11">
        <item n=" A" sd="0" x="0"/>
        <item n=" B" sd="0" x="1"/>
        <item n=" C" sd="0" x="2"/>
        <item n=" D" sd="0" x="3"/>
        <item n=" E" sd="0" x="4"/>
        <item n=" F" sd="0" x="5"/>
        <item n=" G" sd="0" x="6"/>
        <item n=" H" sd="0" x="7"/>
        <item n=" I" sd="0" x="8"/>
        <item n=" J" sd="0" x="9"/>
        <item t="default"/>
      </items>
    </pivotField>
    <pivotField axis="axisRow" showAll="0">
      <items count="103">
        <item x="29"/>
        <item x="101"/>
        <item x="97"/>
        <item x="34"/>
        <item x="98"/>
        <item x="45"/>
        <item x="1"/>
        <item x="38"/>
        <item x="32"/>
        <item x="75"/>
        <item x="27"/>
        <item x="58"/>
        <item x="16"/>
        <item x="83"/>
        <item x="23"/>
        <item x="72"/>
        <item x="35"/>
        <item x="56"/>
        <item x="2"/>
        <item x="44"/>
        <item x="52"/>
        <item x="66"/>
        <item x="30"/>
        <item x="31"/>
        <item x="8"/>
        <item x="63"/>
        <item x="9"/>
        <item x="6"/>
        <item x="92"/>
        <item x="70"/>
        <item x="82"/>
        <item x="18"/>
        <item x="81"/>
        <item x="80"/>
        <item x="7"/>
        <item x="41"/>
        <item x="33"/>
        <item x="79"/>
        <item x="100"/>
        <item x="20"/>
        <item x="93"/>
        <item x="19"/>
        <item x="14"/>
        <item x="50"/>
        <item x="26"/>
        <item x="91"/>
        <item x="94"/>
        <item x="84"/>
        <item x="85"/>
        <item x="60"/>
        <item x="15"/>
        <item x="39"/>
        <item x="68"/>
        <item x="77"/>
        <item x="40"/>
        <item x="4"/>
        <item x="36"/>
        <item x="96"/>
        <item x="46"/>
        <item x="37"/>
        <item x="64"/>
        <item x="25"/>
        <item x="65"/>
        <item x="88"/>
        <item x="43"/>
        <item x="48"/>
        <item x="42"/>
        <item x="86"/>
        <item x="3"/>
        <item x="76"/>
        <item x="22"/>
        <item x="95"/>
        <item x="61"/>
        <item x="57"/>
        <item x="74"/>
        <item x="87"/>
        <item x="49"/>
        <item x="11"/>
        <item x="69"/>
        <item x="99"/>
        <item x="67"/>
        <item x="21"/>
        <item x="62"/>
        <item x="55"/>
        <item x="28"/>
        <item x="10"/>
        <item x="78"/>
        <item x="90"/>
        <item x="24"/>
        <item x="54"/>
        <item x="53"/>
        <item x="17"/>
        <item x="51"/>
        <item x="0"/>
        <item x="5"/>
        <item x="59"/>
        <item x="13"/>
        <item x="12"/>
        <item x="71"/>
        <item x="89"/>
        <item x="73"/>
        <item x="47"/>
        <item t="default"/>
      </items>
    </pivotField>
    <pivotField axis="axisCol" showAll="0">
      <items count="3">
        <item x="0"/>
        <item x="1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dataField="1" numFmtId="2" showAll="0"/>
  </pivotFields>
  <rowFields count="2">
    <field x="0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-2"/>
    <field x="2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Sum of Sales" fld="4" baseField="0" baseItem="0"/>
    <dataField name="Sum of Sales Per Hour" fld="5" baseField="0" baseItem="0"/>
  </dataFields>
  <formats count="14">
    <format dxfId="345">
      <pivotArea type="all" dataOnly="0" outline="0" fieldPosition="0"/>
    </format>
    <format dxfId="344">
      <pivotArea outline="0" collapsedLevelsAreSubtotals="1" fieldPosition="0"/>
    </format>
    <format dxfId="343">
      <pivotArea dataOnly="0" labelOnly="1" fieldPosition="0">
        <references count="1">
          <reference field="0" count="0"/>
        </references>
      </pivotArea>
    </format>
    <format dxfId="342">
      <pivotArea dataOnly="0" labelOnly="1" grandRow="1" outline="0" fieldPosition="0"/>
    </format>
    <format dxfId="341">
      <pivotArea dataOnly="0" labelOnly="1" fieldPosition="0">
        <references count="2">
          <reference field="0" count="1" selected="0">
            <x v="0"/>
          </reference>
          <reference field="1" count="50">
            <x v="0"/>
            <x v="3"/>
            <x v="5"/>
            <x v="6"/>
            <x v="7"/>
            <x v="8"/>
            <x v="10"/>
            <x v="12"/>
            <x v="14"/>
            <x v="16"/>
            <x v="18"/>
            <x v="19"/>
            <x v="22"/>
            <x v="23"/>
            <x v="24"/>
            <x v="26"/>
            <x v="27"/>
            <x v="31"/>
            <x v="34"/>
            <x v="35"/>
            <x v="36"/>
            <x v="39"/>
            <x v="41"/>
            <x v="42"/>
            <x v="44"/>
            <x v="50"/>
            <x v="51"/>
            <x v="54"/>
            <x v="55"/>
            <x v="56"/>
            <x v="58"/>
            <x v="59"/>
            <x v="61"/>
            <x v="64"/>
            <x v="65"/>
            <x v="66"/>
            <x v="68"/>
            <x v="70"/>
            <x v="76"/>
            <x v="77"/>
            <x v="81"/>
            <x v="84"/>
            <x v="85"/>
            <x v="88"/>
            <x v="91"/>
            <x v="93"/>
            <x v="94"/>
            <x v="96"/>
            <x v="97"/>
            <x v="101"/>
          </reference>
        </references>
      </pivotArea>
    </format>
    <format dxfId="340">
      <pivotArea dataOnly="0" labelOnly="1" fieldPosition="0">
        <references count="2">
          <reference field="0" count="1" selected="0">
            <x v="5"/>
          </reference>
          <reference field="1" count="50">
            <x v="1"/>
            <x v="2"/>
            <x v="4"/>
            <x v="9"/>
            <x v="11"/>
            <x v="13"/>
            <x v="15"/>
            <x v="17"/>
            <x v="20"/>
            <x v="21"/>
            <x v="25"/>
            <x v="28"/>
            <x v="29"/>
            <x v="30"/>
            <x v="32"/>
            <x v="33"/>
            <x v="37"/>
            <x v="38"/>
            <x v="40"/>
            <x v="43"/>
            <x v="45"/>
            <x v="46"/>
            <x v="47"/>
            <x v="48"/>
            <x v="49"/>
            <x v="52"/>
            <x v="53"/>
            <x v="57"/>
            <x v="60"/>
            <x v="62"/>
            <x v="63"/>
            <x v="67"/>
            <x v="69"/>
            <x v="72"/>
            <x v="73"/>
            <x v="74"/>
            <x v="75"/>
            <x v="78"/>
            <x v="80"/>
            <x v="82"/>
            <x v="83"/>
            <x v="86"/>
            <x v="87"/>
            <x v="89"/>
            <x v="90"/>
            <x v="92"/>
            <x v="95"/>
            <x v="98"/>
            <x v="99"/>
            <x v="100"/>
          </reference>
        </references>
      </pivotArea>
    </format>
    <format dxfId="339">
      <pivotArea dataOnly="0" labelOnly="1" fieldPosition="0">
        <references count="2">
          <reference field="0" count="1" selected="0">
            <x v="9"/>
          </reference>
          <reference field="1" count="2">
            <x v="71"/>
            <x v="79"/>
          </reference>
        </references>
      </pivotArea>
    </format>
    <format dxfId="3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7">
      <pivotArea field="2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36">
      <pivotArea field="2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335">
      <pivotArea dataOnly="0" labelOnly="1" fieldPosition="0">
        <references count="2">
          <reference field="4294967294" count="1" selected="0">
            <x v="0"/>
          </reference>
          <reference field="2" count="0"/>
        </references>
      </pivotArea>
    </format>
    <format dxfId="334">
      <pivotArea dataOnly="0" labelOnly="1" fieldPosition="0">
        <references count="2">
          <reference field="4294967294" count="1" selected="0">
            <x v="1"/>
          </reference>
          <reference field="2" count="0"/>
        </references>
      </pivotArea>
    </format>
    <format dxfId="333">
      <pivotArea outline="0" collapsedLevelsAreSubtotals="1" fieldPosition="0">
        <references count="2">
          <reference field="4294967294" count="1" selected="0">
            <x v="1"/>
          </reference>
          <reference field="2" count="0" selected="0"/>
        </references>
      </pivotArea>
    </format>
    <format dxfId="332">
      <pivotArea field="2" grandCol="1" outline="0" collapsedLevelsAreSubtotals="1" axis="axisCol" fieldPosition="1">
        <references count="1">
          <reference field="4294967294" count="1" selected="0">
            <x v="1"/>
          </reference>
        </references>
      </pivotArea>
    </format>
  </format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7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">
  <location ref="AX4:BA16" firstHeaderRow="1" firstDataRow="2" firstDataCol="1" rowPageCount="1" colPageCount="1"/>
  <pivotFields count="5">
    <pivotField axis="axisRow" showAll="0">
      <items count="1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t="default"/>
      </items>
    </pivotField>
    <pivotField axis="axisRow" showAll="0">
      <items count="103">
        <item x="29"/>
        <item x="101"/>
        <item x="97"/>
        <item x="34"/>
        <item x="98"/>
        <item x="45"/>
        <item x="1"/>
        <item x="38"/>
        <item x="32"/>
        <item x="75"/>
        <item x="27"/>
        <item x="58"/>
        <item x="16"/>
        <item x="83"/>
        <item x="23"/>
        <item x="72"/>
        <item x="35"/>
        <item x="56"/>
        <item x="2"/>
        <item x="44"/>
        <item x="52"/>
        <item x="66"/>
        <item x="30"/>
        <item x="31"/>
        <item x="8"/>
        <item x="63"/>
        <item x="9"/>
        <item x="6"/>
        <item x="92"/>
        <item x="70"/>
        <item x="82"/>
        <item x="18"/>
        <item x="81"/>
        <item x="80"/>
        <item x="7"/>
        <item x="41"/>
        <item x="33"/>
        <item x="79"/>
        <item x="100"/>
        <item x="20"/>
        <item x="93"/>
        <item x="19"/>
        <item x="14"/>
        <item x="50"/>
        <item x="26"/>
        <item x="91"/>
        <item x="94"/>
        <item x="84"/>
        <item x="85"/>
        <item x="60"/>
        <item x="15"/>
        <item x="39"/>
        <item x="68"/>
        <item x="77"/>
        <item x="40"/>
        <item x="4"/>
        <item x="36"/>
        <item x="96"/>
        <item x="46"/>
        <item x="37"/>
        <item x="64"/>
        <item x="25"/>
        <item x="65"/>
        <item x="88"/>
        <item x="43"/>
        <item x="48"/>
        <item x="42"/>
        <item x="86"/>
        <item x="3"/>
        <item x="76"/>
        <item x="22"/>
        <item x="95"/>
        <item x="61"/>
        <item x="57"/>
        <item x="74"/>
        <item x="87"/>
        <item x="49"/>
        <item x="11"/>
        <item x="69"/>
        <item x="99"/>
        <item x="67"/>
        <item x="21"/>
        <item x="62"/>
        <item x="55"/>
        <item x="28"/>
        <item x="10"/>
        <item x="78"/>
        <item x="90"/>
        <item x="24"/>
        <item x="54"/>
        <item x="53"/>
        <item x="17"/>
        <item x="51"/>
        <item x="0"/>
        <item x="5"/>
        <item x="59"/>
        <item x="13"/>
        <item x="12"/>
        <item x="71"/>
        <item x="89"/>
        <item x="73"/>
        <item x="47"/>
        <item t="default"/>
      </items>
    </pivotField>
    <pivotField axis="axisCol" showAll="0">
      <items count="3">
        <item x="0"/>
        <item x="1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dataField="1" numFmtId="1" showAll="0"/>
  </pivotFields>
  <rowFields count="2">
    <field x="0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3" hier="-1"/>
  </pageFields>
  <dataFields count="1">
    <dataField name="Sum of Calls" fld="4" baseField="0" baseItem="0"/>
  </dataField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6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">
  <location ref="AS4:AV16" firstHeaderRow="1" firstDataRow="2" firstDataCol="1" rowPageCount="1" colPageCount="1"/>
  <pivotFields count="5">
    <pivotField axis="axisRow" showAll="0">
      <items count="11">
        <item n=" A" sd="0" x="0"/>
        <item n=" B" sd="0" x="1"/>
        <item n=" C" sd="0" x="2"/>
        <item n=" D" sd="0" x="3"/>
        <item n=" E" sd="0" x="4"/>
        <item n=" F" sd="0" x="5"/>
        <item n=" G" sd="0" x="6"/>
        <item n=" H" sd="0" x="7"/>
        <item n=" I" sd="0" x="8"/>
        <item n=" J" sd="0" x="9"/>
        <item t="default"/>
      </items>
    </pivotField>
    <pivotField axis="axisRow" showAll="0">
      <items count="103">
        <item x="29"/>
        <item x="101"/>
        <item x="97"/>
        <item x="34"/>
        <item x="98"/>
        <item x="45"/>
        <item x="1"/>
        <item x="38"/>
        <item x="32"/>
        <item x="75"/>
        <item x="27"/>
        <item x="58"/>
        <item x="16"/>
        <item x="83"/>
        <item x="23"/>
        <item x="72"/>
        <item x="35"/>
        <item x="56"/>
        <item x="2"/>
        <item x="44"/>
        <item x="52"/>
        <item x="66"/>
        <item x="30"/>
        <item x="31"/>
        <item x="8"/>
        <item x="63"/>
        <item x="9"/>
        <item x="6"/>
        <item x="92"/>
        <item x="70"/>
        <item x="82"/>
        <item x="18"/>
        <item x="81"/>
        <item x="80"/>
        <item x="7"/>
        <item x="41"/>
        <item x="33"/>
        <item x="79"/>
        <item x="100"/>
        <item x="20"/>
        <item x="93"/>
        <item x="19"/>
        <item x="14"/>
        <item x="50"/>
        <item x="26"/>
        <item x="91"/>
        <item x="94"/>
        <item x="84"/>
        <item x="85"/>
        <item x="60"/>
        <item x="15"/>
        <item x="39"/>
        <item x="68"/>
        <item x="77"/>
        <item x="40"/>
        <item x="4"/>
        <item x="36"/>
        <item x="96"/>
        <item x="46"/>
        <item x="37"/>
        <item x="64"/>
        <item x="25"/>
        <item x="65"/>
        <item x="88"/>
        <item x="43"/>
        <item x="48"/>
        <item x="42"/>
        <item x="86"/>
        <item x="3"/>
        <item x="76"/>
        <item x="22"/>
        <item x="95"/>
        <item x="61"/>
        <item x="57"/>
        <item x="74"/>
        <item x="87"/>
        <item x="49"/>
        <item x="11"/>
        <item x="69"/>
        <item x="99"/>
        <item x="67"/>
        <item x="21"/>
        <item x="62"/>
        <item x="55"/>
        <item x="28"/>
        <item x="10"/>
        <item x="78"/>
        <item x="90"/>
        <item x="24"/>
        <item x="54"/>
        <item x="53"/>
        <item x="17"/>
        <item x="51"/>
        <item x="0"/>
        <item x="5"/>
        <item x="59"/>
        <item x="13"/>
        <item x="12"/>
        <item x="71"/>
        <item x="89"/>
        <item x="73"/>
        <item x="47"/>
        <item t="default"/>
      </items>
    </pivotField>
    <pivotField axis="axisCol" showAll="0">
      <items count="3">
        <item x="0"/>
        <item x="1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dataField="1" numFmtId="2" showAll="0"/>
  </pivotFields>
  <rowFields count="2">
    <field x="0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3" hier="-1"/>
  </pageFields>
  <dataFields count="1">
    <dataField name="Average of CSAT% (Customer Satisfaction)" fld="4" subtotal="average" baseField="0" baseItem="0" numFmtId="2"/>
  </dataFields>
  <formats count="1">
    <format dxfId="346">
      <pivotArea outline="0" collapsedLevelsAreSubtotals="1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5" cacheId="3" applyNumberFormats="0" applyBorderFormats="0" applyFontFormats="0" applyPatternFormats="0" applyAlignmentFormats="0" applyWidthHeightFormats="1" dataCaption="Values" updatedVersion="5" minRefreshableVersion="3" showDrill="0" useAutoFormatting="1" itemPrintTitles="1" createdVersion="5" indent="0" outline="1" outlineData="1" multipleFieldFilters="0" chartFormat="3">
  <location ref="AB4:AQ17" firstHeaderRow="1" firstDataRow="3" firstDataCol="1" rowPageCount="1" colPageCount="1"/>
  <pivotFields count="9">
    <pivotField axis="axisRow" showAll="0">
      <items count="11">
        <item n=" A" sd="0" x="0"/>
        <item n=" B" sd="0" x="1"/>
        <item n=" C" sd="0" x="2"/>
        <item n=" D" sd="0" x="3"/>
        <item n=" E" sd="0" x="4"/>
        <item n=" F" sd="0" x="5"/>
        <item n=" G" sd="0" x="6"/>
        <item n=" H" sd="0" x="7"/>
        <item n=" I" sd="0" x="8"/>
        <item n=" J" sd="0" x="9"/>
        <item t="default"/>
      </items>
    </pivotField>
    <pivotField axis="axisRow" showAll="0">
      <items count="103">
        <item x="29"/>
        <item x="101"/>
        <item x="97"/>
        <item x="34"/>
        <item x="98"/>
        <item x="45"/>
        <item x="1"/>
        <item x="38"/>
        <item x="32"/>
        <item x="75"/>
        <item x="27"/>
        <item x="58"/>
        <item x="16"/>
        <item x="83"/>
        <item x="23"/>
        <item x="72"/>
        <item x="35"/>
        <item x="56"/>
        <item x="2"/>
        <item x="44"/>
        <item x="52"/>
        <item x="66"/>
        <item x="30"/>
        <item x="31"/>
        <item x="8"/>
        <item x="63"/>
        <item x="9"/>
        <item x="6"/>
        <item x="92"/>
        <item x="70"/>
        <item x="82"/>
        <item x="18"/>
        <item x="81"/>
        <item x="80"/>
        <item x="7"/>
        <item x="41"/>
        <item x="33"/>
        <item x="79"/>
        <item x="100"/>
        <item x="20"/>
        <item x="93"/>
        <item x="19"/>
        <item x="14"/>
        <item x="50"/>
        <item x="26"/>
        <item x="91"/>
        <item x="94"/>
        <item x="84"/>
        <item x="85"/>
        <item x="60"/>
        <item x="15"/>
        <item x="39"/>
        <item x="68"/>
        <item x="77"/>
        <item x="40"/>
        <item x="4"/>
        <item x="36"/>
        <item x="96"/>
        <item x="46"/>
        <item x="37"/>
        <item x="64"/>
        <item x="25"/>
        <item x="65"/>
        <item x="88"/>
        <item x="43"/>
        <item x="48"/>
        <item x="42"/>
        <item x="86"/>
        <item x="3"/>
        <item x="76"/>
        <item x="22"/>
        <item x="95"/>
        <item x="61"/>
        <item x="57"/>
        <item x="74"/>
        <item x="87"/>
        <item x="49"/>
        <item x="11"/>
        <item x="69"/>
        <item x="99"/>
        <item x="67"/>
        <item x="21"/>
        <item x="62"/>
        <item x="55"/>
        <item x="28"/>
        <item x="10"/>
        <item x="78"/>
        <item x="90"/>
        <item x="24"/>
        <item x="54"/>
        <item x="53"/>
        <item x="17"/>
        <item x="51"/>
        <item x="0"/>
        <item x="5"/>
        <item x="59"/>
        <item x="13"/>
        <item x="12"/>
        <item x="71"/>
        <item x="89"/>
        <item x="73"/>
        <item x="47"/>
        <item t="default"/>
      </items>
    </pivotField>
    <pivotField axis="axisCol" showAll="0">
      <items count="3">
        <item x="0"/>
        <item x="1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numFmtId="1" showAll="0"/>
  </pivotFields>
  <rowFields count="2">
    <field x="0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2">
    <field x="-2"/>
    <field x="2"/>
  </colFields>
  <colItems count="15">
    <i>
      <x/>
      <x/>
    </i>
    <i r="1">
      <x v="1"/>
    </i>
    <i i="1">
      <x v="1"/>
      <x/>
    </i>
    <i r="1" i="1">
      <x v="1"/>
    </i>
    <i i="2">
      <x v="2"/>
      <x/>
    </i>
    <i r="1" i="2">
      <x v="1"/>
    </i>
    <i i="3">
      <x v="3"/>
      <x/>
    </i>
    <i r="1" i="3">
      <x v="1"/>
    </i>
    <i i="4">
      <x v="4"/>
      <x/>
    </i>
    <i r="1" i="4">
      <x v="1"/>
    </i>
    <i t="grand">
      <x/>
    </i>
    <i t="grand" i="1">
      <x/>
    </i>
    <i t="grand" i="2">
      <x/>
    </i>
    <i t="grand" i="3">
      <x/>
    </i>
    <i t="grand" i="4">
      <x/>
    </i>
  </colItems>
  <pageFields count="1">
    <pageField fld="3" hier="-1"/>
  </pageFields>
  <dataFields count="5">
    <dataField name="Sum of Excellent" fld="4" baseField="0" baseItem="0"/>
    <dataField name="Sum of Good" fld="5" baseField="0" baseItem="0"/>
    <dataField name="Sum of Fair" fld="6" baseField="0" baseItem="0"/>
    <dataField name="Sum of Poor" fld="7" baseField="0" baseItem="0"/>
    <dataField name="Sum of Total" fld="8" baseField="0" baseItem="0"/>
  </dataFields>
  <chartFormats count="2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3"/>
          </reference>
          <reference field="2" count="1" selected="0">
            <x v="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3"/>
          </reference>
          <reference field="2" count="1" selected="0">
            <x v="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4"/>
          </reference>
          <reference field="2" count="1" selected="0">
            <x v="0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4"/>
          </reference>
          <reference field="2" count="1" selected="0">
            <x v="1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27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2" format="28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2" format="29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0"/>
          </reference>
        </references>
      </pivotArea>
    </chartFormat>
    <chartFormat chart="2" format="30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chartFormat>
    <chartFormat chart="2" format="31" series="1">
      <pivotArea type="data" outline="0" fieldPosition="0">
        <references count="2">
          <reference field="4294967294" count="1" selected="0">
            <x v="3"/>
          </reference>
          <reference field="2" count="1" selected="0">
            <x v="0"/>
          </reference>
        </references>
      </pivotArea>
    </chartFormat>
    <chartFormat chart="2" format="32" series="1">
      <pivotArea type="data" outline="0" fieldPosition="0">
        <references count="2">
          <reference field="4294967294" count="1" selected="0">
            <x v="3"/>
          </reference>
          <reference field="2" count="1" selected="0">
            <x v="1"/>
          </reference>
        </references>
      </pivotArea>
    </chartFormat>
    <chartFormat chart="2" format="33" series="1">
      <pivotArea type="data" outline="0" fieldPosition="0">
        <references count="2">
          <reference field="4294967294" count="1" selected="0">
            <x v="4"/>
          </reference>
          <reference field="2" count="1" selected="0">
            <x v="0"/>
          </reference>
        </references>
      </pivotArea>
    </chartFormat>
    <chartFormat chart="2" format="34" series="1">
      <pivotArea type="data" outline="0" fieldPosition="0">
        <references count="2">
          <reference field="4294967294" count="1" selected="0">
            <x v="4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1" cacheId="23" applyNumberFormats="0" applyBorderFormats="0" applyFontFormats="0" applyPatternFormats="0" applyAlignmentFormats="0" applyWidthHeightFormats="1" dataCaption="Values" updatedVersion="3" minRefreshableVersion="3" showCalcMbrs="0" useAutoFormatting="1" colGrandTotals="0" itemPrintTitles="1" createdVersion="3" indent="0" outline="1" outlineData="1" multipleFieldFilters="0" rowHeaderCaption="Team">
  <location ref="B67:O79" firstHeaderRow="1" firstDataRow="2" firstDataCol="1" rowPageCount="2" colPageCount="1"/>
  <pivotFields count="17">
    <pivotField axis="axisRow" showAll="0">
      <items count="1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t="default"/>
      </items>
    </pivotField>
    <pivotField axis="axisRow" showAll="0">
      <items count="103">
        <item x="29"/>
        <item x="101"/>
        <item x="97"/>
        <item x="34"/>
        <item x="98"/>
        <item x="45"/>
        <item x="1"/>
        <item x="38"/>
        <item x="32"/>
        <item x="75"/>
        <item x="27"/>
        <item x="58"/>
        <item x="16"/>
        <item x="83"/>
        <item x="23"/>
        <item x="72"/>
        <item x="35"/>
        <item x="56"/>
        <item x="2"/>
        <item x="44"/>
        <item x="52"/>
        <item x="66"/>
        <item x="30"/>
        <item x="31"/>
        <item x="8"/>
        <item x="63"/>
        <item x="9"/>
        <item x="6"/>
        <item x="92"/>
        <item x="70"/>
        <item x="82"/>
        <item x="18"/>
        <item x="81"/>
        <item x="80"/>
        <item x="7"/>
        <item x="41"/>
        <item x="33"/>
        <item x="79"/>
        <item x="100"/>
        <item x="20"/>
        <item x="93"/>
        <item x="19"/>
        <item x="14"/>
        <item x="50"/>
        <item x="26"/>
        <item x="91"/>
        <item x="94"/>
        <item x="84"/>
        <item x="85"/>
        <item x="60"/>
        <item x="15"/>
        <item x="39"/>
        <item x="68"/>
        <item x="77"/>
        <item x="40"/>
        <item x="4"/>
        <item x="36"/>
        <item x="96"/>
        <item x="46"/>
        <item x="37"/>
        <item x="64"/>
        <item x="25"/>
        <item x="65"/>
        <item x="88"/>
        <item x="43"/>
        <item x="48"/>
        <item x="42"/>
        <item x="86"/>
        <item x="3"/>
        <item x="76"/>
        <item x="22"/>
        <item x="95"/>
        <item x="61"/>
        <item x="57"/>
        <item x="74"/>
        <item x="87"/>
        <item x="49"/>
        <item x="11"/>
        <item x="69"/>
        <item x="99"/>
        <item x="67"/>
        <item x="21"/>
        <item x="62"/>
        <item x="55"/>
        <item x="28"/>
        <item x="10"/>
        <item x="78"/>
        <item x="90"/>
        <item x="24"/>
        <item x="54"/>
        <item x="53"/>
        <item x="17"/>
        <item x="51"/>
        <item x="0"/>
        <item x="5"/>
        <item x="59"/>
        <item x="13"/>
        <item x="12"/>
        <item x="71"/>
        <item x="89"/>
        <item x="73"/>
        <item x="47"/>
        <item t="default"/>
      </items>
    </pivotField>
    <pivotField axis="axisPage" multipleItemSelectionAllowed="1" showAll="0">
      <items count="3">
        <item x="0"/>
        <item x="1"/>
        <item t="default"/>
      </items>
    </pivotField>
    <pivotField axis="axisPage" multipleItemSelectionAllowed="1" showAll="0">
      <items count="7">
        <item x="0"/>
        <item x="1"/>
        <item x="2"/>
        <item x="3"/>
        <item x="4"/>
        <item x="5"/>
        <item t="default"/>
      </items>
    </pivotField>
    <pivotField dataField="1" numFmtId="164" showAll="0"/>
    <pivotField dataField="1" numFmtId="164" showAll="0"/>
    <pivotField dataField="1" numFmtId="164" showAll="0"/>
    <pivotField dataField="1" showAll="0"/>
    <pivotField dataField="1" numFmtId="2" showAll="0"/>
    <pivotField dataField="1" showAll="0"/>
    <pivotField dataField="1" numFmtId="2" showAll="0"/>
    <pivotField dataField="1" numFmtId="1" showAll="0"/>
    <pivotField dataField="1" showAll="0"/>
    <pivotField dataField="1" showAll="0"/>
    <pivotField dataField="1" showAll="0"/>
    <pivotField dataField="1" showAll="0"/>
    <pivotField dataField="1" numFmtId="1" showAll="0"/>
  </pivotFields>
  <rowFields count="2">
    <field x="0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2">
    <pageField fld="3" hier="-1"/>
    <pageField fld="2" hier="-1"/>
  </pageFields>
  <dataFields count="13">
    <dataField name="Login" fld="4" baseField="0" baseItem="0"/>
    <dataField name="Talk" fld="5" baseField="0" baseItem="0"/>
    <dataField name="Hold" fld="6" baseField="0" baseItem="0"/>
    <dataField name="Sales Number" fld="7" baseField="0" baseItem="0"/>
    <dataField name="Sales/Hour" fld="8" baseField="0" baseItem="0"/>
    <dataField name="Revenue Total" fld="9" baseField="0" baseItem="0"/>
    <dataField name="Revenue/Hour" fld="10" baseField="0" baseItem="0"/>
    <dataField name="Calls Number" fld="11" baseField="0" baseItem="0"/>
    <dataField name="Excellnt" fld="12" baseField="0" baseItem="0"/>
    <dataField name="Good." fld="13" baseField="0" baseItem="0"/>
    <dataField name="Fair." fld="14" baseField="0" baseItem="0"/>
    <dataField name="Poor." fld="15" baseField="0" baseItem="0"/>
    <dataField name="Sum of Total" fld="16" baseField="0" baseItem="0"/>
  </dataFields>
  <formats count="40">
    <format dxfId="260">
      <pivotArea outline="0" collapsedLevelsAreSubtotals="1" fieldPosition="0">
        <references count="2">
          <reference field="4294967294" count="1" selected="0">
            <x v="4"/>
          </reference>
          <reference field="2" count="0" selected="0"/>
        </references>
      </pivotArea>
    </format>
    <format dxfId="261">
      <pivotArea outline="0" collapsedLevelsAreSubtotals="1" fieldPosition="0">
        <references count="2">
          <reference field="4294967294" count="1" selected="0">
            <x v="6"/>
          </reference>
          <reference field="2" count="0" selected="0"/>
        </references>
      </pivotArea>
    </format>
    <format dxfId="262">
      <pivotArea field="2" outline="0" collapsedLevelsAreSubtotals="1" axis="axisPage" fieldPosition="1">
        <references count="1">
          <reference field="4294967294" count="1" selected="0">
            <x v="4"/>
          </reference>
        </references>
      </pivotArea>
    </format>
    <format dxfId="263">
      <pivotArea field="2" outline="0" collapsedLevelsAreSubtotals="1" axis="axisPage" fieldPosition="1">
        <references count="1">
          <reference field="4294967294" count="1" selected="0">
            <x v="6"/>
          </reference>
        </references>
      </pivotArea>
    </format>
    <format dxfId="264">
      <pivotArea type="all" dataOnly="0" outline="0" fieldPosition="0"/>
    </format>
    <format dxfId="265">
      <pivotArea collapsedLevelsAreSubtotals="1" fieldPosition="0">
        <references count="1">
          <reference field="0" count="1">
            <x v="0"/>
          </reference>
        </references>
      </pivotArea>
    </format>
    <format dxfId="266">
      <pivotArea collapsedLevelsAreSubtotals="1" fieldPosition="0">
        <references count="1">
          <reference field="0" count="1">
            <x v="0"/>
          </reference>
        </references>
      </pivotArea>
    </format>
    <format dxfId="267">
      <pivotArea collapsedLevelsAreSubtotals="1" fieldPosition="0">
        <references count="1">
          <reference field="0" count="1">
            <x v="0"/>
          </reference>
        </references>
      </pivotArea>
    </format>
    <format dxfId="268">
      <pivotArea collapsedLevelsAreSubtotals="1" fieldPosition="0">
        <references count="1">
          <reference field="0" count="1">
            <x v="0"/>
          </reference>
        </references>
      </pivotArea>
    </format>
    <format dxfId="269">
      <pivotArea collapsedLevelsAreSubtotals="1" fieldPosition="0">
        <references count="1">
          <reference field="0" count="1">
            <x v="0"/>
          </reference>
        </references>
      </pivotArea>
    </format>
    <format dxfId="270">
      <pivotArea collapsedLevelsAreSubtotals="1" fieldPosition="0">
        <references count="1">
          <reference field="0" count="1">
            <x v="0"/>
          </reference>
        </references>
      </pivotArea>
    </format>
    <format dxfId="271">
      <pivotArea collapsedLevelsAreSubtotals="1" fieldPosition="0">
        <references count="1">
          <reference field="0" count="1">
            <x v="0"/>
          </reference>
        </references>
      </pivotArea>
    </format>
    <format dxfId="272">
      <pivotArea collapsedLevelsAreSubtotals="1" fieldPosition="0">
        <references count="1">
          <reference field="0" count="1">
            <x v="0"/>
          </reference>
        </references>
      </pivotArea>
    </format>
    <format dxfId="273">
      <pivotArea collapsedLevelsAreSubtotals="1" fieldPosition="0">
        <references count="1">
          <reference field="0" count="1">
            <x v="0"/>
          </reference>
        </references>
      </pivotArea>
    </format>
    <format dxfId="274">
      <pivotArea collapsedLevelsAreSubtotals="1" fieldPosition="0">
        <references count="1">
          <reference field="0" count="1">
            <x v="0"/>
          </reference>
        </references>
      </pivotArea>
    </format>
    <format dxfId="275">
      <pivotArea collapsedLevelsAreSubtotals="1" fieldPosition="0">
        <references count="1">
          <reference field="0" count="1">
            <x v="0"/>
          </reference>
        </references>
      </pivotArea>
    </format>
    <format dxfId="276">
      <pivotArea collapsedLevelsAreSubtotals="1" fieldPosition="0">
        <references count="1">
          <reference field="0" count="1">
            <x v="0"/>
          </reference>
        </references>
      </pivotArea>
    </format>
    <format dxfId="259">
      <pivotArea type="all" dataOnly="0" outline="0" fieldPosition="0"/>
    </format>
    <format dxfId="258">
      <pivotArea outline="0" collapsedLevelsAreSubtotals="1" fieldPosition="0"/>
    </format>
    <format dxfId="257">
      <pivotArea field="0" type="button" dataOnly="0" labelOnly="1" outline="0" axis="axisRow" fieldPosition="0"/>
    </format>
    <format dxfId="256">
      <pivotArea dataOnly="0" labelOnly="1" fieldPosition="0">
        <references count="1">
          <reference field="0" count="0"/>
        </references>
      </pivotArea>
    </format>
    <format dxfId="255">
      <pivotArea dataOnly="0" labelOnly="1" grandRow="1" outline="0" fieldPosition="0"/>
    </format>
    <format dxfId="254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53">
      <pivotArea collapsedLevelsAreSubtotals="1" fieldPosition="0">
        <references count="1">
          <reference field="0" count="1">
            <x v="1"/>
          </reference>
        </references>
      </pivotArea>
    </format>
    <format dxfId="252">
      <pivotArea collapsedLevelsAreSubtotals="1" fieldPosition="0">
        <references count="1">
          <reference field="0" count="1">
            <x v="2"/>
          </reference>
        </references>
      </pivotArea>
    </format>
    <format dxfId="251">
      <pivotArea collapsedLevelsAreSubtotals="1" fieldPosition="0">
        <references count="1">
          <reference field="0" count="1">
            <x v="3"/>
          </reference>
        </references>
      </pivotArea>
    </format>
    <format dxfId="250">
      <pivotArea collapsedLevelsAreSubtotals="1" fieldPosition="0">
        <references count="1">
          <reference field="0" count="1">
            <x v="4"/>
          </reference>
        </references>
      </pivotArea>
    </format>
    <format dxfId="249">
      <pivotArea collapsedLevelsAreSubtotals="1" fieldPosition="0">
        <references count="1">
          <reference field="0" count="1">
            <x v="5"/>
          </reference>
        </references>
      </pivotArea>
    </format>
    <format dxfId="248">
      <pivotArea collapsedLevelsAreSubtotals="1" fieldPosition="0">
        <references count="1">
          <reference field="0" count="1">
            <x v="4"/>
          </reference>
        </references>
      </pivotArea>
    </format>
    <format dxfId="247">
      <pivotArea collapsedLevelsAreSubtotals="1" fieldPosition="0">
        <references count="1">
          <reference field="0" count="1">
            <x v="3"/>
          </reference>
        </references>
      </pivotArea>
    </format>
    <format dxfId="246">
      <pivotArea collapsedLevelsAreSubtotals="1" fieldPosition="0">
        <references count="1">
          <reference field="0" count="1">
            <x v="2"/>
          </reference>
        </references>
      </pivotArea>
    </format>
    <format dxfId="245">
      <pivotArea collapsedLevelsAreSubtotals="1" fieldPosition="0">
        <references count="1">
          <reference field="0" count="1">
            <x v="1"/>
          </reference>
        </references>
      </pivotArea>
    </format>
    <format dxfId="244">
      <pivotArea collapsedLevelsAreSubtotals="1" fieldPosition="0">
        <references count="1">
          <reference field="0" count="1">
            <x v="1"/>
          </reference>
        </references>
      </pivotArea>
    </format>
    <format dxfId="243">
      <pivotArea collapsedLevelsAreSubtotals="1" fieldPosition="0">
        <references count="1">
          <reference field="0" count="1">
            <x v="1"/>
          </reference>
        </references>
      </pivotArea>
    </format>
    <format dxfId="237">
      <pivotArea collapsedLevelsAreSubtotals="1" fieldPosition="0">
        <references count="1">
          <reference field="0" count="1">
            <x v="2"/>
          </reference>
        </references>
      </pivotArea>
    </format>
    <format dxfId="236">
      <pivotArea collapsedLevelsAreSubtotals="1" fieldPosition="0">
        <references count="1">
          <reference field="0" count="1">
            <x v="3"/>
          </reference>
        </references>
      </pivotArea>
    </format>
    <format dxfId="235">
      <pivotArea collapsedLevelsAreSubtotals="1" fieldPosition="0">
        <references count="1">
          <reference field="0" count="1">
            <x v="4"/>
          </reference>
        </references>
      </pivotArea>
    </format>
    <format dxfId="234">
      <pivotArea collapsedLevelsAreSubtotals="1" fieldPosition="0">
        <references count="1">
          <reference field="0" count="1">
            <x v="5"/>
          </reference>
        </references>
      </pivotArea>
    </format>
    <format dxfId="81">
      <pivotArea field="0" type="button" dataOnly="0" labelOnly="1" outline="0" axis="axisRow" fieldPosition="0"/>
    </format>
    <format dxfId="80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03"/>
  <sheetViews>
    <sheetView workbookViewId="0">
      <selection activeCell="G2" sqref="G2"/>
    </sheetView>
  </sheetViews>
  <sheetFormatPr defaultRowHeight="15"/>
  <cols>
    <col min="25" max="25" width="9.140625" style="2"/>
  </cols>
  <sheetData>
    <row r="1" spans="1:55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177</v>
      </c>
      <c r="F1" s="12" t="s">
        <v>178</v>
      </c>
      <c r="G1" s="12" t="s">
        <v>179</v>
      </c>
      <c r="H1" s="12" t="s">
        <v>4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12</v>
      </c>
      <c r="Q1" s="12" t="s">
        <v>13</v>
      </c>
      <c r="R1" s="12" t="s">
        <v>14</v>
      </c>
      <c r="T1" s="12" t="s">
        <v>0</v>
      </c>
      <c r="U1" s="12" t="s">
        <v>1</v>
      </c>
      <c r="V1" s="12" t="s">
        <v>2</v>
      </c>
      <c r="W1" s="12" t="s">
        <v>3</v>
      </c>
      <c r="X1" s="12" t="s">
        <v>4</v>
      </c>
      <c r="Y1" s="13" t="s">
        <v>5</v>
      </c>
      <c r="AA1" s="12" t="s">
        <v>0</v>
      </c>
      <c r="AB1" s="12" t="s">
        <v>1</v>
      </c>
      <c r="AC1" s="12" t="s">
        <v>2</v>
      </c>
      <c r="AD1" s="12" t="s">
        <v>3</v>
      </c>
      <c r="AE1" s="12" t="s">
        <v>6</v>
      </c>
      <c r="AF1" s="12" t="s">
        <v>7</v>
      </c>
      <c r="AH1" s="12" t="s">
        <v>0</v>
      </c>
      <c r="AI1" s="12" t="s">
        <v>1</v>
      </c>
      <c r="AJ1" s="12" t="s">
        <v>2</v>
      </c>
      <c r="AK1" s="12" t="s">
        <v>3</v>
      </c>
      <c r="AL1" s="12" t="s">
        <v>9</v>
      </c>
      <c r="AM1" s="12" t="s">
        <v>10</v>
      </c>
      <c r="AN1" s="12" t="s">
        <v>11</v>
      </c>
      <c r="AO1" s="12" t="s">
        <v>12</v>
      </c>
      <c r="AP1" s="12" t="s">
        <v>13</v>
      </c>
      <c r="AR1" s="12" t="s">
        <v>0</v>
      </c>
      <c r="AS1" s="12" t="s">
        <v>1</v>
      </c>
      <c r="AT1" s="12" t="s">
        <v>2</v>
      </c>
      <c r="AU1" s="12" t="s">
        <v>3</v>
      </c>
      <c r="AV1" s="12" t="s">
        <v>14</v>
      </c>
      <c r="AY1" s="12" t="s">
        <v>0</v>
      </c>
      <c r="AZ1" s="12" t="s">
        <v>1</v>
      </c>
      <c r="BA1" s="12" t="s">
        <v>2</v>
      </c>
      <c r="BB1" s="12" t="s">
        <v>3</v>
      </c>
      <c r="BC1" s="12" t="s">
        <v>8</v>
      </c>
    </row>
    <row r="2" spans="1:55">
      <c r="A2" t="s">
        <v>165</v>
      </c>
      <c r="B2" t="s">
        <v>16</v>
      </c>
      <c r="C2" t="s">
        <v>17</v>
      </c>
      <c r="D2" t="s">
        <v>18</v>
      </c>
      <c r="E2" s="1">
        <v>7</v>
      </c>
      <c r="F2" s="1">
        <v>6</v>
      </c>
      <c r="G2" s="1">
        <v>0.5</v>
      </c>
      <c r="H2">
        <v>22</v>
      </c>
      <c r="I2" s="2">
        <v>3.1428571428571428</v>
      </c>
      <c r="J2">
        <v>748</v>
      </c>
      <c r="K2" s="2">
        <v>106.85714285714286</v>
      </c>
      <c r="L2" s="3">
        <v>358</v>
      </c>
      <c r="M2">
        <v>24</v>
      </c>
      <c r="N2">
        <v>40</v>
      </c>
      <c r="O2">
        <v>32</v>
      </c>
      <c r="P2">
        <v>15</v>
      </c>
      <c r="Q2" s="3">
        <f>SUM(M2:P2)</f>
        <v>111</v>
      </c>
      <c r="R2" s="2">
        <f>SUM(M2:N2)/Q2</f>
        <v>0.57657657657657657</v>
      </c>
      <c r="T2" t="s">
        <v>15</v>
      </c>
      <c r="U2" t="s">
        <v>16</v>
      </c>
      <c r="V2" t="s">
        <v>17</v>
      </c>
      <c r="W2" t="s">
        <v>18</v>
      </c>
      <c r="X2">
        <v>22</v>
      </c>
      <c r="Y2" s="2">
        <v>3.1428571428571428</v>
      </c>
      <c r="AA2" t="s">
        <v>15</v>
      </c>
      <c r="AB2" t="s">
        <v>16</v>
      </c>
      <c r="AC2" t="s">
        <v>17</v>
      </c>
      <c r="AD2" t="s">
        <v>18</v>
      </c>
      <c r="AE2">
        <v>748</v>
      </c>
      <c r="AF2" s="2">
        <v>106.85714285714286</v>
      </c>
      <c r="AH2" t="s">
        <v>15</v>
      </c>
      <c r="AI2" t="s">
        <v>16</v>
      </c>
      <c r="AJ2" t="s">
        <v>17</v>
      </c>
      <c r="AK2" t="s">
        <v>18</v>
      </c>
      <c r="AL2">
        <v>24</v>
      </c>
      <c r="AM2">
        <v>40</v>
      </c>
      <c r="AN2">
        <v>32</v>
      </c>
      <c r="AO2">
        <v>15</v>
      </c>
      <c r="AP2" s="3">
        <f t="shared" ref="AP2:AP33" si="0">SUM(AL2:AO2)</f>
        <v>111</v>
      </c>
      <c r="AR2" t="s">
        <v>15</v>
      </c>
      <c r="AS2" t="s">
        <v>16</v>
      </c>
      <c r="AT2" t="s">
        <v>17</v>
      </c>
      <c r="AU2" t="s">
        <v>18</v>
      </c>
      <c r="AV2" s="2">
        <f>R2</f>
        <v>0.57657657657657657</v>
      </c>
      <c r="AW2" s="2"/>
      <c r="AY2" t="s">
        <v>165</v>
      </c>
      <c r="AZ2" t="s">
        <v>16</v>
      </c>
      <c r="BA2" t="s">
        <v>17</v>
      </c>
      <c r="BB2" t="s">
        <v>18</v>
      </c>
      <c r="BC2" s="3">
        <v>358</v>
      </c>
    </row>
    <row r="3" spans="1:55">
      <c r="A3" t="s">
        <v>165</v>
      </c>
      <c r="B3" t="s">
        <v>19</v>
      </c>
      <c r="C3" t="s">
        <v>20</v>
      </c>
      <c r="D3" t="s">
        <v>21</v>
      </c>
      <c r="E3" s="1">
        <v>7.5</v>
      </c>
      <c r="F3" s="1">
        <v>6.5</v>
      </c>
      <c r="G3" s="1">
        <v>0.70000000000000018</v>
      </c>
      <c r="H3">
        <v>19</v>
      </c>
      <c r="I3" s="2">
        <v>2.5333333333333332</v>
      </c>
      <c r="J3">
        <v>646</v>
      </c>
      <c r="K3" s="2">
        <v>86.13333333333334</v>
      </c>
      <c r="L3" s="3">
        <v>323</v>
      </c>
      <c r="M3">
        <v>20</v>
      </c>
      <c r="N3">
        <v>35</v>
      </c>
      <c r="O3">
        <v>34</v>
      </c>
      <c r="P3">
        <v>15</v>
      </c>
      <c r="Q3" s="3">
        <f t="shared" ref="Q3:Q66" si="1">SUM(M3:P3)</f>
        <v>104</v>
      </c>
      <c r="R3" s="2">
        <f t="shared" ref="R3:R66" si="2">SUM(M3:N3)/Q3</f>
        <v>0.52884615384615385</v>
      </c>
      <c r="T3" t="s">
        <v>15</v>
      </c>
      <c r="U3" t="s">
        <v>19</v>
      </c>
      <c r="V3" t="s">
        <v>20</v>
      </c>
      <c r="W3" t="s">
        <v>21</v>
      </c>
      <c r="X3">
        <v>19</v>
      </c>
      <c r="Y3" s="2">
        <v>2.5333333333333332</v>
      </c>
      <c r="AA3" t="s">
        <v>15</v>
      </c>
      <c r="AB3" t="s">
        <v>19</v>
      </c>
      <c r="AC3" t="s">
        <v>20</v>
      </c>
      <c r="AD3" t="s">
        <v>21</v>
      </c>
      <c r="AE3">
        <v>646</v>
      </c>
      <c r="AF3" s="2">
        <v>86.13333333333334</v>
      </c>
      <c r="AH3" t="s">
        <v>15</v>
      </c>
      <c r="AI3" t="s">
        <v>19</v>
      </c>
      <c r="AJ3" t="s">
        <v>20</v>
      </c>
      <c r="AK3" t="s">
        <v>21</v>
      </c>
      <c r="AL3">
        <v>20</v>
      </c>
      <c r="AM3">
        <v>35</v>
      </c>
      <c r="AN3">
        <v>34</v>
      </c>
      <c r="AO3">
        <v>15</v>
      </c>
      <c r="AP3" s="3">
        <f t="shared" si="0"/>
        <v>104</v>
      </c>
      <c r="AR3" t="s">
        <v>15</v>
      </c>
      <c r="AS3" t="s">
        <v>19</v>
      </c>
      <c r="AT3" t="s">
        <v>20</v>
      </c>
      <c r="AU3" t="s">
        <v>21</v>
      </c>
      <c r="AV3" s="2">
        <f t="shared" ref="AV3:AV66" si="3">R3</f>
        <v>0.52884615384615385</v>
      </c>
      <c r="AW3" s="2"/>
      <c r="AY3" t="s">
        <v>165</v>
      </c>
      <c r="AZ3" t="s">
        <v>19</v>
      </c>
      <c r="BA3" t="s">
        <v>20</v>
      </c>
      <c r="BB3" t="s">
        <v>21</v>
      </c>
      <c r="BC3" s="3">
        <v>323</v>
      </c>
    </row>
    <row r="4" spans="1:55">
      <c r="A4" t="s">
        <v>165</v>
      </c>
      <c r="B4" t="s">
        <v>22</v>
      </c>
      <c r="C4" t="s">
        <v>17</v>
      </c>
      <c r="D4" t="s">
        <v>23</v>
      </c>
      <c r="E4" s="1">
        <v>8</v>
      </c>
      <c r="F4" s="1">
        <v>7</v>
      </c>
      <c r="G4" s="1">
        <v>0.3</v>
      </c>
      <c r="H4">
        <v>16</v>
      </c>
      <c r="I4" s="2">
        <v>2</v>
      </c>
      <c r="J4">
        <v>544</v>
      </c>
      <c r="K4" s="2">
        <v>68</v>
      </c>
      <c r="L4" s="3">
        <v>310</v>
      </c>
      <c r="M4">
        <v>29</v>
      </c>
      <c r="N4">
        <v>32</v>
      </c>
      <c r="O4">
        <v>30</v>
      </c>
      <c r="P4">
        <v>11</v>
      </c>
      <c r="Q4" s="3">
        <f t="shared" si="1"/>
        <v>102</v>
      </c>
      <c r="R4" s="2">
        <f t="shared" si="2"/>
        <v>0.59803921568627449</v>
      </c>
      <c r="T4" t="s">
        <v>15</v>
      </c>
      <c r="U4" t="s">
        <v>22</v>
      </c>
      <c r="V4" t="s">
        <v>17</v>
      </c>
      <c r="W4" t="s">
        <v>23</v>
      </c>
      <c r="X4">
        <v>16</v>
      </c>
      <c r="Y4" s="2">
        <v>2</v>
      </c>
      <c r="AA4" t="s">
        <v>15</v>
      </c>
      <c r="AB4" t="s">
        <v>22</v>
      </c>
      <c r="AC4" t="s">
        <v>17</v>
      </c>
      <c r="AD4" t="s">
        <v>23</v>
      </c>
      <c r="AE4">
        <v>544</v>
      </c>
      <c r="AF4" s="2">
        <v>68</v>
      </c>
      <c r="AH4" t="s">
        <v>15</v>
      </c>
      <c r="AI4" t="s">
        <v>22</v>
      </c>
      <c r="AJ4" t="s">
        <v>17</v>
      </c>
      <c r="AK4" t="s">
        <v>23</v>
      </c>
      <c r="AL4">
        <v>29</v>
      </c>
      <c r="AM4">
        <v>32</v>
      </c>
      <c r="AN4">
        <v>30</v>
      </c>
      <c r="AO4">
        <v>11</v>
      </c>
      <c r="AP4" s="3">
        <f t="shared" si="0"/>
        <v>102</v>
      </c>
      <c r="AR4" t="s">
        <v>15</v>
      </c>
      <c r="AS4" t="s">
        <v>22</v>
      </c>
      <c r="AT4" t="s">
        <v>17</v>
      </c>
      <c r="AU4" t="s">
        <v>23</v>
      </c>
      <c r="AV4" s="2">
        <f t="shared" si="3"/>
        <v>0.59803921568627449</v>
      </c>
      <c r="AW4" s="2"/>
      <c r="AY4" t="s">
        <v>165</v>
      </c>
      <c r="AZ4" t="s">
        <v>22</v>
      </c>
      <c r="BA4" t="s">
        <v>17</v>
      </c>
      <c r="BB4" t="s">
        <v>23</v>
      </c>
      <c r="BC4" s="3">
        <v>310</v>
      </c>
    </row>
    <row r="5" spans="1:55">
      <c r="A5" t="s">
        <v>165</v>
      </c>
      <c r="B5" t="s">
        <v>24</v>
      </c>
      <c r="C5" t="s">
        <v>20</v>
      </c>
      <c r="D5" t="s">
        <v>25</v>
      </c>
      <c r="E5" s="1">
        <v>8.3000000000000007</v>
      </c>
      <c r="F5" s="1">
        <v>7.3000000000000007</v>
      </c>
      <c r="G5" s="1">
        <v>0.8</v>
      </c>
      <c r="H5">
        <v>21</v>
      </c>
      <c r="I5" s="2">
        <v>2.5301204819277108</v>
      </c>
      <c r="J5">
        <v>714</v>
      </c>
      <c r="K5" s="2">
        <v>86.024096385542165</v>
      </c>
      <c r="L5" s="3">
        <v>327</v>
      </c>
      <c r="M5">
        <v>25</v>
      </c>
      <c r="N5">
        <v>36</v>
      </c>
      <c r="O5">
        <v>33</v>
      </c>
      <c r="P5">
        <v>12</v>
      </c>
      <c r="Q5" s="3">
        <f t="shared" si="1"/>
        <v>106</v>
      </c>
      <c r="R5" s="2">
        <f t="shared" si="2"/>
        <v>0.57547169811320753</v>
      </c>
      <c r="T5" t="s">
        <v>15</v>
      </c>
      <c r="U5" t="s">
        <v>24</v>
      </c>
      <c r="V5" t="s">
        <v>20</v>
      </c>
      <c r="W5" t="s">
        <v>25</v>
      </c>
      <c r="X5">
        <v>21</v>
      </c>
      <c r="Y5" s="2">
        <v>2.5301204819277108</v>
      </c>
      <c r="AA5" t="s">
        <v>15</v>
      </c>
      <c r="AB5" t="s">
        <v>24</v>
      </c>
      <c r="AC5" t="s">
        <v>20</v>
      </c>
      <c r="AD5" t="s">
        <v>25</v>
      </c>
      <c r="AE5">
        <v>714</v>
      </c>
      <c r="AF5" s="2">
        <v>86.024096385542165</v>
      </c>
      <c r="AH5" t="s">
        <v>15</v>
      </c>
      <c r="AI5" t="s">
        <v>24</v>
      </c>
      <c r="AJ5" t="s">
        <v>20</v>
      </c>
      <c r="AK5" t="s">
        <v>25</v>
      </c>
      <c r="AL5">
        <v>25</v>
      </c>
      <c r="AM5">
        <v>36</v>
      </c>
      <c r="AN5">
        <v>33</v>
      </c>
      <c r="AO5">
        <v>12</v>
      </c>
      <c r="AP5" s="3">
        <f t="shared" si="0"/>
        <v>106</v>
      </c>
      <c r="AR5" t="s">
        <v>15</v>
      </c>
      <c r="AS5" t="s">
        <v>24</v>
      </c>
      <c r="AT5" t="s">
        <v>20</v>
      </c>
      <c r="AU5" t="s">
        <v>25</v>
      </c>
      <c r="AV5" s="2">
        <f t="shared" si="3"/>
        <v>0.57547169811320753</v>
      </c>
      <c r="AW5" s="2"/>
      <c r="AY5" t="s">
        <v>165</v>
      </c>
      <c r="AZ5" t="s">
        <v>24</v>
      </c>
      <c r="BA5" t="s">
        <v>20</v>
      </c>
      <c r="BB5" t="s">
        <v>25</v>
      </c>
      <c r="BC5" s="3">
        <v>327</v>
      </c>
    </row>
    <row r="6" spans="1:55">
      <c r="A6" t="s">
        <v>165</v>
      </c>
      <c r="B6" t="s">
        <v>26</v>
      </c>
      <c r="C6" t="s">
        <v>17</v>
      </c>
      <c r="D6" t="s">
        <v>27</v>
      </c>
      <c r="E6" s="1">
        <v>7.3</v>
      </c>
      <c r="F6" s="1">
        <v>6.3</v>
      </c>
      <c r="G6" s="1">
        <v>0.2</v>
      </c>
      <c r="H6">
        <v>23</v>
      </c>
      <c r="I6" s="2">
        <v>3.1506849315068495</v>
      </c>
      <c r="J6">
        <v>782</v>
      </c>
      <c r="K6" s="2">
        <v>107.12328767123287</v>
      </c>
      <c r="L6" s="3">
        <v>367</v>
      </c>
      <c r="M6">
        <v>27</v>
      </c>
      <c r="N6">
        <v>37</v>
      </c>
      <c r="O6">
        <v>36</v>
      </c>
      <c r="P6">
        <v>12</v>
      </c>
      <c r="Q6" s="3">
        <f t="shared" si="1"/>
        <v>112</v>
      </c>
      <c r="R6" s="2">
        <f t="shared" si="2"/>
        <v>0.5714285714285714</v>
      </c>
      <c r="T6" t="s">
        <v>15</v>
      </c>
      <c r="U6" t="s">
        <v>26</v>
      </c>
      <c r="V6" t="s">
        <v>17</v>
      </c>
      <c r="W6" t="s">
        <v>27</v>
      </c>
      <c r="X6">
        <v>23</v>
      </c>
      <c r="Y6" s="2">
        <v>3.1506849315068495</v>
      </c>
      <c r="AA6" t="s">
        <v>15</v>
      </c>
      <c r="AB6" t="s">
        <v>26</v>
      </c>
      <c r="AC6" t="s">
        <v>17</v>
      </c>
      <c r="AD6" t="s">
        <v>27</v>
      </c>
      <c r="AE6">
        <v>782</v>
      </c>
      <c r="AF6" s="2">
        <v>107.12328767123287</v>
      </c>
      <c r="AH6" t="s">
        <v>15</v>
      </c>
      <c r="AI6" t="s">
        <v>26</v>
      </c>
      <c r="AJ6" t="s">
        <v>17</v>
      </c>
      <c r="AK6" t="s">
        <v>27</v>
      </c>
      <c r="AL6">
        <v>27</v>
      </c>
      <c r="AM6">
        <v>37</v>
      </c>
      <c r="AN6">
        <v>36</v>
      </c>
      <c r="AO6">
        <v>12</v>
      </c>
      <c r="AP6" s="3">
        <f t="shared" si="0"/>
        <v>112</v>
      </c>
      <c r="AR6" t="s">
        <v>15</v>
      </c>
      <c r="AS6" t="s">
        <v>26</v>
      </c>
      <c r="AT6" t="s">
        <v>17</v>
      </c>
      <c r="AU6" t="s">
        <v>27</v>
      </c>
      <c r="AV6" s="2">
        <f t="shared" si="3"/>
        <v>0.5714285714285714</v>
      </c>
      <c r="AW6" s="2"/>
      <c r="AY6" t="s">
        <v>165</v>
      </c>
      <c r="AZ6" t="s">
        <v>26</v>
      </c>
      <c r="BA6" t="s">
        <v>17</v>
      </c>
      <c r="BB6" t="s">
        <v>27</v>
      </c>
      <c r="BC6" s="3">
        <v>367</v>
      </c>
    </row>
    <row r="7" spans="1:55">
      <c r="A7" t="s">
        <v>165</v>
      </c>
      <c r="B7" t="s">
        <v>28</v>
      </c>
      <c r="C7" t="s">
        <v>20</v>
      </c>
      <c r="D7" t="s">
        <v>29</v>
      </c>
      <c r="E7" s="1">
        <v>7.9</v>
      </c>
      <c r="F7" s="1">
        <v>6.9</v>
      </c>
      <c r="G7" s="1">
        <v>0.6</v>
      </c>
      <c r="H7">
        <v>24</v>
      </c>
      <c r="I7" s="2">
        <v>3.0379746835443036</v>
      </c>
      <c r="J7">
        <v>816</v>
      </c>
      <c r="K7" s="2">
        <v>103.29113924050633</v>
      </c>
      <c r="L7" s="3">
        <v>379</v>
      </c>
      <c r="M7">
        <v>23</v>
      </c>
      <c r="N7">
        <v>37</v>
      </c>
      <c r="O7">
        <v>33</v>
      </c>
      <c r="P7">
        <v>11</v>
      </c>
      <c r="Q7" s="3">
        <f t="shared" si="1"/>
        <v>104</v>
      </c>
      <c r="R7" s="2">
        <f t="shared" si="2"/>
        <v>0.57692307692307687</v>
      </c>
      <c r="T7" t="s">
        <v>15</v>
      </c>
      <c r="U7" t="s">
        <v>28</v>
      </c>
      <c r="V7" t="s">
        <v>20</v>
      </c>
      <c r="W7" t="s">
        <v>29</v>
      </c>
      <c r="X7">
        <v>24</v>
      </c>
      <c r="Y7" s="2">
        <v>3.0379746835443036</v>
      </c>
      <c r="AA7" t="s">
        <v>15</v>
      </c>
      <c r="AB7" t="s">
        <v>28</v>
      </c>
      <c r="AC7" t="s">
        <v>20</v>
      </c>
      <c r="AD7" t="s">
        <v>29</v>
      </c>
      <c r="AE7">
        <v>816</v>
      </c>
      <c r="AF7" s="2">
        <v>103.29113924050633</v>
      </c>
      <c r="AH7" t="s">
        <v>15</v>
      </c>
      <c r="AI7" t="s">
        <v>28</v>
      </c>
      <c r="AJ7" t="s">
        <v>20</v>
      </c>
      <c r="AK7" t="s">
        <v>29</v>
      </c>
      <c r="AL7">
        <v>23</v>
      </c>
      <c r="AM7">
        <v>37</v>
      </c>
      <c r="AN7">
        <v>33</v>
      </c>
      <c r="AO7">
        <v>11</v>
      </c>
      <c r="AP7" s="3">
        <f t="shared" si="0"/>
        <v>104</v>
      </c>
      <c r="AR7" t="s">
        <v>15</v>
      </c>
      <c r="AS7" t="s">
        <v>28</v>
      </c>
      <c r="AT7" t="s">
        <v>20</v>
      </c>
      <c r="AU7" t="s">
        <v>29</v>
      </c>
      <c r="AV7" s="2">
        <f t="shared" si="3"/>
        <v>0.57692307692307687</v>
      </c>
      <c r="AY7" t="s">
        <v>165</v>
      </c>
      <c r="AZ7" t="s">
        <v>28</v>
      </c>
      <c r="BA7" t="s">
        <v>20</v>
      </c>
      <c r="BB7" t="s">
        <v>29</v>
      </c>
      <c r="BC7" s="3">
        <v>379</v>
      </c>
    </row>
    <row r="8" spans="1:55">
      <c r="A8" t="s">
        <v>165</v>
      </c>
      <c r="B8" t="s">
        <v>30</v>
      </c>
      <c r="C8" t="s">
        <v>17</v>
      </c>
      <c r="D8" t="s">
        <v>18</v>
      </c>
      <c r="E8" s="1">
        <v>7.6</v>
      </c>
      <c r="F8" s="1">
        <v>6.6</v>
      </c>
      <c r="G8" s="1">
        <v>0.5</v>
      </c>
      <c r="H8">
        <v>15</v>
      </c>
      <c r="I8" s="2">
        <v>1.9736842105263159</v>
      </c>
      <c r="J8">
        <v>510</v>
      </c>
      <c r="K8" s="2">
        <v>67.10526315789474</v>
      </c>
      <c r="L8" s="3">
        <v>302</v>
      </c>
      <c r="M8">
        <v>24</v>
      </c>
      <c r="N8">
        <v>37</v>
      </c>
      <c r="O8">
        <v>33</v>
      </c>
      <c r="P8">
        <v>12</v>
      </c>
      <c r="Q8" s="3">
        <f t="shared" si="1"/>
        <v>106</v>
      </c>
      <c r="R8" s="2">
        <f t="shared" si="2"/>
        <v>0.57547169811320753</v>
      </c>
      <c r="T8" t="s">
        <v>15</v>
      </c>
      <c r="U8" t="s">
        <v>30</v>
      </c>
      <c r="V8" t="s">
        <v>17</v>
      </c>
      <c r="W8" t="s">
        <v>18</v>
      </c>
      <c r="X8">
        <v>15</v>
      </c>
      <c r="Y8" s="2">
        <v>1.9736842105263159</v>
      </c>
      <c r="AA8" t="s">
        <v>15</v>
      </c>
      <c r="AB8" t="s">
        <v>30</v>
      </c>
      <c r="AC8" t="s">
        <v>17</v>
      </c>
      <c r="AD8" t="s">
        <v>18</v>
      </c>
      <c r="AE8">
        <v>510</v>
      </c>
      <c r="AF8" s="2">
        <v>67.10526315789474</v>
      </c>
      <c r="AH8" t="s">
        <v>15</v>
      </c>
      <c r="AI8" t="s">
        <v>30</v>
      </c>
      <c r="AJ8" t="s">
        <v>17</v>
      </c>
      <c r="AK8" t="s">
        <v>18</v>
      </c>
      <c r="AL8">
        <v>24</v>
      </c>
      <c r="AM8">
        <v>37</v>
      </c>
      <c r="AN8">
        <v>33</v>
      </c>
      <c r="AO8">
        <v>12</v>
      </c>
      <c r="AP8" s="3">
        <f t="shared" si="0"/>
        <v>106</v>
      </c>
      <c r="AR8" t="s">
        <v>15</v>
      </c>
      <c r="AS8" t="s">
        <v>30</v>
      </c>
      <c r="AT8" t="s">
        <v>17</v>
      </c>
      <c r="AU8" t="s">
        <v>18</v>
      </c>
      <c r="AV8" s="2">
        <f t="shared" si="3"/>
        <v>0.57547169811320753</v>
      </c>
      <c r="AY8" t="s">
        <v>165</v>
      </c>
      <c r="AZ8" t="s">
        <v>30</v>
      </c>
      <c r="BA8" t="s">
        <v>17</v>
      </c>
      <c r="BB8" t="s">
        <v>18</v>
      </c>
      <c r="BC8" s="3">
        <v>302</v>
      </c>
    </row>
    <row r="9" spans="1:55">
      <c r="A9" t="s">
        <v>165</v>
      </c>
      <c r="B9" t="s">
        <v>31</v>
      </c>
      <c r="C9" t="s">
        <v>20</v>
      </c>
      <c r="D9" t="s">
        <v>21</v>
      </c>
      <c r="E9" s="1">
        <v>7</v>
      </c>
      <c r="F9" s="1">
        <v>6</v>
      </c>
      <c r="G9" s="1">
        <v>0.70000000000000018</v>
      </c>
      <c r="H9">
        <v>19</v>
      </c>
      <c r="I9" s="2">
        <v>2.7142857142857144</v>
      </c>
      <c r="J9">
        <v>646</v>
      </c>
      <c r="K9" s="2">
        <v>92.285714285714292</v>
      </c>
      <c r="L9" s="3">
        <v>380</v>
      </c>
      <c r="M9">
        <v>21</v>
      </c>
      <c r="N9">
        <v>32</v>
      </c>
      <c r="O9">
        <v>33</v>
      </c>
      <c r="P9">
        <v>11</v>
      </c>
      <c r="Q9" s="3">
        <f t="shared" si="1"/>
        <v>97</v>
      </c>
      <c r="R9" s="2">
        <f t="shared" si="2"/>
        <v>0.54639175257731953</v>
      </c>
      <c r="T9" t="s">
        <v>15</v>
      </c>
      <c r="U9" t="s">
        <v>31</v>
      </c>
      <c r="V9" t="s">
        <v>20</v>
      </c>
      <c r="W9" t="s">
        <v>21</v>
      </c>
      <c r="X9">
        <v>19</v>
      </c>
      <c r="Y9" s="2">
        <v>2.7142857142857144</v>
      </c>
      <c r="AA9" t="s">
        <v>15</v>
      </c>
      <c r="AB9" t="s">
        <v>31</v>
      </c>
      <c r="AC9" t="s">
        <v>20</v>
      </c>
      <c r="AD9" t="s">
        <v>21</v>
      </c>
      <c r="AE9">
        <v>646</v>
      </c>
      <c r="AF9" s="2">
        <v>92.285714285714292</v>
      </c>
      <c r="AH9" t="s">
        <v>15</v>
      </c>
      <c r="AI9" t="s">
        <v>31</v>
      </c>
      <c r="AJ9" t="s">
        <v>20</v>
      </c>
      <c r="AK9" t="s">
        <v>21</v>
      </c>
      <c r="AL9">
        <v>21</v>
      </c>
      <c r="AM9">
        <v>32</v>
      </c>
      <c r="AN9">
        <v>33</v>
      </c>
      <c r="AO9">
        <v>11</v>
      </c>
      <c r="AP9" s="3">
        <f t="shared" si="0"/>
        <v>97</v>
      </c>
      <c r="AR9" t="s">
        <v>15</v>
      </c>
      <c r="AS9" t="s">
        <v>31</v>
      </c>
      <c r="AT9" t="s">
        <v>20</v>
      </c>
      <c r="AU9" t="s">
        <v>21</v>
      </c>
      <c r="AV9" s="2">
        <f t="shared" si="3"/>
        <v>0.54639175257731953</v>
      </c>
      <c r="AY9" t="s">
        <v>165</v>
      </c>
      <c r="AZ9" t="s">
        <v>31</v>
      </c>
      <c r="BA9" t="s">
        <v>20</v>
      </c>
      <c r="BB9" t="s">
        <v>21</v>
      </c>
      <c r="BC9" s="3">
        <v>380</v>
      </c>
    </row>
    <row r="10" spans="1:55">
      <c r="A10" t="s">
        <v>165</v>
      </c>
      <c r="B10" t="s">
        <v>32</v>
      </c>
      <c r="C10" t="s">
        <v>17</v>
      </c>
      <c r="D10" t="s">
        <v>23</v>
      </c>
      <c r="E10" s="1">
        <v>7.5</v>
      </c>
      <c r="F10" s="1">
        <v>6.5</v>
      </c>
      <c r="G10" s="1">
        <v>0.3</v>
      </c>
      <c r="H10">
        <v>20</v>
      </c>
      <c r="I10" s="2">
        <v>2.6666666666666665</v>
      </c>
      <c r="J10">
        <v>680</v>
      </c>
      <c r="K10" s="2">
        <v>90.666666666666671</v>
      </c>
      <c r="L10" s="3">
        <v>394</v>
      </c>
      <c r="M10">
        <v>30</v>
      </c>
      <c r="N10">
        <v>38</v>
      </c>
      <c r="O10">
        <v>35</v>
      </c>
      <c r="P10">
        <v>13</v>
      </c>
      <c r="Q10" s="3">
        <f t="shared" si="1"/>
        <v>116</v>
      </c>
      <c r="R10" s="2">
        <f t="shared" si="2"/>
        <v>0.58620689655172409</v>
      </c>
      <c r="T10" t="s">
        <v>15</v>
      </c>
      <c r="U10" t="s">
        <v>32</v>
      </c>
      <c r="V10" t="s">
        <v>17</v>
      </c>
      <c r="W10" t="s">
        <v>23</v>
      </c>
      <c r="X10">
        <v>20</v>
      </c>
      <c r="Y10" s="2">
        <v>2.6666666666666665</v>
      </c>
      <c r="AA10" t="s">
        <v>15</v>
      </c>
      <c r="AB10" t="s">
        <v>32</v>
      </c>
      <c r="AC10" t="s">
        <v>17</v>
      </c>
      <c r="AD10" t="s">
        <v>23</v>
      </c>
      <c r="AE10">
        <v>680</v>
      </c>
      <c r="AF10" s="2">
        <v>90.666666666666671</v>
      </c>
      <c r="AH10" t="s">
        <v>15</v>
      </c>
      <c r="AI10" t="s">
        <v>32</v>
      </c>
      <c r="AJ10" t="s">
        <v>17</v>
      </c>
      <c r="AK10" t="s">
        <v>23</v>
      </c>
      <c r="AL10">
        <v>30</v>
      </c>
      <c r="AM10">
        <v>38</v>
      </c>
      <c r="AN10">
        <v>35</v>
      </c>
      <c r="AO10">
        <v>13</v>
      </c>
      <c r="AP10" s="3">
        <f t="shared" si="0"/>
        <v>116</v>
      </c>
      <c r="AR10" t="s">
        <v>15</v>
      </c>
      <c r="AS10" t="s">
        <v>32</v>
      </c>
      <c r="AT10" t="s">
        <v>17</v>
      </c>
      <c r="AU10" t="s">
        <v>23</v>
      </c>
      <c r="AV10" s="2">
        <f t="shared" si="3"/>
        <v>0.58620689655172409</v>
      </c>
      <c r="AY10" t="s">
        <v>165</v>
      </c>
      <c r="AZ10" t="s">
        <v>32</v>
      </c>
      <c r="BA10" t="s">
        <v>17</v>
      </c>
      <c r="BB10" t="s">
        <v>23</v>
      </c>
      <c r="BC10" s="3">
        <v>394</v>
      </c>
    </row>
    <row r="11" spans="1:55">
      <c r="A11" t="s">
        <v>165</v>
      </c>
      <c r="B11" t="s">
        <v>33</v>
      </c>
      <c r="C11" t="s">
        <v>20</v>
      </c>
      <c r="D11" t="s">
        <v>25</v>
      </c>
      <c r="E11" s="1">
        <v>8</v>
      </c>
      <c r="F11" s="1">
        <v>7</v>
      </c>
      <c r="G11" s="1">
        <v>0.8</v>
      </c>
      <c r="H11">
        <v>24</v>
      </c>
      <c r="I11" s="2">
        <v>3</v>
      </c>
      <c r="J11">
        <v>816</v>
      </c>
      <c r="K11" s="2">
        <v>102</v>
      </c>
      <c r="L11" s="3">
        <v>321</v>
      </c>
      <c r="M11">
        <v>27</v>
      </c>
      <c r="N11">
        <v>32</v>
      </c>
      <c r="O11">
        <v>40</v>
      </c>
      <c r="P11">
        <v>14</v>
      </c>
      <c r="Q11" s="3">
        <f t="shared" si="1"/>
        <v>113</v>
      </c>
      <c r="R11" s="2">
        <f t="shared" si="2"/>
        <v>0.52212389380530977</v>
      </c>
      <c r="T11" t="s">
        <v>15</v>
      </c>
      <c r="U11" t="s">
        <v>33</v>
      </c>
      <c r="V11" t="s">
        <v>20</v>
      </c>
      <c r="W11" t="s">
        <v>25</v>
      </c>
      <c r="X11">
        <v>24</v>
      </c>
      <c r="Y11" s="2">
        <v>3</v>
      </c>
      <c r="AA11" t="s">
        <v>15</v>
      </c>
      <c r="AB11" t="s">
        <v>33</v>
      </c>
      <c r="AC11" t="s">
        <v>20</v>
      </c>
      <c r="AD11" t="s">
        <v>25</v>
      </c>
      <c r="AE11">
        <v>816</v>
      </c>
      <c r="AF11" s="2">
        <v>102</v>
      </c>
      <c r="AH11" t="s">
        <v>15</v>
      </c>
      <c r="AI11" t="s">
        <v>33</v>
      </c>
      <c r="AJ11" t="s">
        <v>20</v>
      </c>
      <c r="AK11" t="s">
        <v>25</v>
      </c>
      <c r="AL11">
        <v>27</v>
      </c>
      <c r="AM11">
        <v>32</v>
      </c>
      <c r="AN11">
        <v>40</v>
      </c>
      <c r="AO11">
        <v>14</v>
      </c>
      <c r="AP11" s="3">
        <f t="shared" si="0"/>
        <v>113</v>
      </c>
      <c r="AR11" t="s">
        <v>15</v>
      </c>
      <c r="AS11" t="s">
        <v>33</v>
      </c>
      <c r="AT11" t="s">
        <v>20</v>
      </c>
      <c r="AU11" t="s">
        <v>25</v>
      </c>
      <c r="AV11" s="2">
        <f t="shared" si="3"/>
        <v>0.52212389380530977</v>
      </c>
      <c r="AY11" t="s">
        <v>165</v>
      </c>
      <c r="AZ11" t="s">
        <v>33</v>
      </c>
      <c r="BA11" t="s">
        <v>20</v>
      </c>
      <c r="BB11" t="s">
        <v>25</v>
      </c>
      <c r="BC11" s="3">
        <v>321</v>
      </c>
    </row>
    <row r="12" spans="1:55">
      <c r="A12" t="s">
        <v>166</v>
      </c>
      <c r="B12" t="s">
        <v>35</v>
      </c>
      <c r="C12" t="s">
        <v>17</v>
      </c>
      <c r="D12" t="s">
        <v>27</v>
      </c>
      <c r="E12" s="1">
        <v>8.3000000000000007</v>
      </c>
      <c r="F12" s="1">
        <v>7.3000000000000007</v>
      </c>
      <c r="G12" s="1">
        <v>0.2</v>
      </c>
      <c r="H12">
        <v>25</v>
      </c>
      <c r="I12" s="2">
        <v>3.012048192771084</v>
      </c>
      <c r="J12">
        <v>850</v>
      </c>
      <c r="K12" s="2">
        <v>102.40963855421685</v>
      </c>
      <c r="L12" s="3">
        <v>348</v>
      </c>
      <c r="M12">
        <v>20</v>
      </c>
      <c r="N12">
        <v>38</v>
      </c>
      <c r="O12">
        <v>30</v>
      </c>
      <c r="P12">
        <v>10</v>
      </c>
      <c r="Q12" s="3">
        <f t="shared" si="1"/>
        <v>98</v>
      </c>
      <c r="R12" s="2">
        <f t="shared" si="2"/>
        <v>0.59183673469387754</v>
      </c>
      <c r="T12" t="s">
        <v>34</v>
      </c>
      <c r="U12" t="s">
        <v>35</v>
      </c>
      <c r="V12" t="s">
        <v>17</v>
      </c>
      <c r="W12" t="s">
        <v>27</v>
      </c>
      <c r="X12">
        <v>25</v>
      </c>
      <c r="Y12" s="2">
        <v>3.012048192771084</v>
      </c>
      <c r="AA12" t="s">
        <v>34</v>
      </c>
      <c r="AB12" t="s">
        <v>35</v>
      </c>
      <c r="AC12" t="s">
        <v>17</v>
      </c>
      <c r="AD12" t="s">
        <v>27</v>
      </c>
      <c r="AE12">
        <v>850</v>
      </c>
      <c r="AF12" s="2">
        <v>102.40963855421685</v>
      </c>
      <c r="AH12" t="s">
        <v>34</v>
      </c>
      <c r="AI12" t="s">
        <v>35</v>
      </c>
      <c r="AJ12" t="s">
        <v>17</v>
      </c>
      <c r="AK12" t="s">
        <v>27</v>
      </c>
      <c r="AL12">
        <v>20</v>
      </c>
      <c r="AM12">
        <v>38</v>
      </c>
      <c r="AN12">
        <v>30</v>
      </c>
      <c r="AO12">
        <v>10</v>
      </c>
      <c r="AP12" s="3">
        <f t="shared" si="0"/>
        <v>98</v>
      </c>
      <c r="AR12" t="s">
        <v>34</v>
      </c>
      <c r="AS12" t="s">
        <v>35</v>
      </c>
      <c r="AT12" t="s">
        <v>17</v>
      </c>
      <c r="AU12" t="s">
        <v>27</v>
      </c>
      <c r="AV12" s="2">
        <f t="shared" si="3"/>
        <v>0.59183673469387754</v>
      </c>
      <c r="AY12" t="s">
        <v>166</v>
      </c>
      <c r="AZ12" t="s">
        <v>35</v>
      </c>
      <c r="BA12" t="s">
        <v>17</v>
      </c>
      <c r="BB12" t="s">
        <v>27</v>
      </c>
      <c r="BC12" s="3">
        <v>348</v>
      </c>
    </row>
    <row r="13" spans="1:55">
      <c r="A13" t="s">
        <v>166</v>
      </c>
      <c r="B13" t="s">
        <v>36</v>
      </c>
      <c r="C13" t="s">
        <v>20</v>
      </c>
      <c r="D13" t="s">
        <v>29</v>
      </c>
      <c r="E13" s="1">
        <v>7.3</v>
      </c>
      <c r="F13" s="1">
        <v>6.3</v>
      </c>
      <c r="G13" s="1">
        <v>0.6</v>
      </c>
      <c r="H13">
        <v>21</v>
      </c>
      <c r="I13" s="2">
        <v>2.8767123287671232</v>
      </c>
      <c r="J13">
        <v>714</v>
      </c>
      <c r="K13" s="2">
        <v>97.808219178082197</v>
      </c>
      <c r="L13" s="3">
        <v>381</v>
      </c>
      <c r="M13">
        <v>23</v>
      </c>
      <c r="N13">
        <v>34</v>
      </c>
      <c r="O13">
        <v>36</v>
      </c>
      <c r="P13">
        <v>11</v>
      </c>
      <c r="Q13" s="3">
        <f t="shared" si="1"/>
        <v>104</v>
      </c>
      <c r="R13" s="2">
        <f t="shared" si="2"/>
        <v>0.54807692307692313</v>
      </c>
      <c r="T13" t="s">
        <v>34</v>
      </c>
      <c r="U13" t="s">
        <v>36</v>
      </c>
      <c r="V13" t="s">
        <v>20</v>
      </c>
      <c r="W13" t="s">
        <v>29</v>
      </c>
      <c r="X13">
        <v>21</v>
      </c>
      <c r="Y13" s="2">
        <v>2.8767123287671232</v>
      </c>
      <c r="AA13" t="s">
        <v>34</v>
      </c>
      <c r="AB13" t="s">
        <v>36</v>
      </c>
      <c r="AC13" t="s">
        <v>20</v>
      </c>
      <c r="AD13" t="s">
        <v>29</v>
      </c>
      <c r="AE13">
        <v>714</v>
      </c>
      <c r="AF13" s="2">
        <v>97.808219178082197</v>
      </c>
      <c r="AH13" t="s">
        <v>34</v>
      </c>
      <c r="AI13" t="s">
        <v>36</v>
      </c>
      <c r="AJ13" t="s">
        <v>20</v>
      </c>
      <c r="AK13" t="s">
        <v>29</v>
      </c>
      <c r="AL13">
        <v>23</v>
      </c>
      <c r="AM13">
        <v>34</v>
      </c>
      <c r="AN13">
        <v>36</v>
      </c>
      <c r="AO13">
        <v>11</v>
      </c>
      <c r="AP13" s="3">
        <f t="shared" si="0"/>
        <v>104</v>
      </c>
      <c r="AR13" t="s">
        <v>34</v>
      </c>
      <c r="AS13" t="s">
        <v>36</v>
      </c>
      <c r="AT13" t="s">
        <v>20</v>
      </c>
      <c r="AU13" t="s">
        <v>29</v>
      </c>
      <c r="AV13" s="2">
        <f t="shared" si="3"/>
        <v>0.54807692307692313</v>
      </c>
      <c r="AY13" t="s">
        <v>166</v>
      </c>
      <c r="AZ13" t="s">
        <v>36</v>
      </c>
      <c r="BA13" t="s">
        <v>20</v>
      </c>
      <c r="BB13" t="s">
        <v>29</v>
      </c>
      <c r="BC13" s="3">
        <v>381</v>
      </c>
    </row>
    <row r="14" spans="1:55">
      <c r="A14" t="s">
        <v>166</v>
      </c>
      <c r="B14" t="s">
        <v>37</v>
      </c>
      <c r="C14" t="s">
        <v>17</v>
      </c>
      <c r="D14" t="s">
        <v>18</v>
      </c>
      <c r="E14" s="1">
        <v>7.9</v>
      </c>
      <c r="F14" s="1">
        <v>6.9</v>
      </c>
      <c r="G14" s="1">
        <v>0.5</v>
      </c>
      <c r="H14">
        <v>24</v>
      </c>
      <c r="I14" s="2">
        <v>3.0379746835443036</v>
      </c>
      <c r="J14">
        <v>816</v>
      </c>
      <c r="K14" s="2">
        <v>103.29113924050633</v>
      </c>
      <c r="L14" s="3">
        <v>335</v>
      </c>
      <c r="M14">
        <v>28</v>
      </c>
      <c r="N14">
        <v>31</v>
      </c>
      <c r="O14">
        <v>33</v>
      </c>
      <c r="P14">
        <v>15</v>
      </c>
      <c r="Q14" s="3">
        <f t="shared" si="1"/>
        <v>107</v>
      </c>
      <c r="R14" s="2">
        <f t="shared" si="2"/>
        <v>0.55140186915887845</v>
      </c>
      <c r="T14" t="s">
        <v>34</v>
      </c>
      <c r="U14" t="s">
        <v>37</v>
      </c>
      <c r="V14" t="s">
        <v>17</v>
      </c>
      <c r="W14" t="s">
        <v>18</v>
      </c>
      <c r="X14">
        <v>24</v>
      </c>
      <c r="Y14" s="2">
        <v>3.0379746835443036</v>
      </c>
      <c r="AA14" t="s">
        <v>34</v>
      </c>
      <c r="AB14" t="s">
        <v>37</v>
      </c>
      <c r="AC14" t="s">
        <v>17</v>
      </c>
      <c r="AD14" t="s">
        <v>18</v>
      </c>
      <c r="AE14">
        <v>816</v>
      </c>
      <c r="AF14" s="2">
        <v>103.29113924050633</v>
      </c>
      <c r="AH14" t="s">
        <v>34</v>
      </c>
      <c r="AI14" t="s">
        <v>37</v>
      </c>
      <c r="AJ14" t="s">
        <v>17</v>
      </c>
      <c r="AK14" t="s">
        <v>18</v>
      </c>
      <c r="AL14">
        <v>28</v>
      </c>
      <c r="AM14">
        <v>31</v>
      </c>
      <c r="AN14">
        <v>33</v>
      </c>
      <c r="AO14">
        <v>15</v>
      </c>
      <c r="AP14" s="3">
        <f t="shared" si="0"/>
        <v>107</v>
      </c>
      <c r="AR14" t="s">
        <v>34</v>
      </c>
      <c r="AS14" t="s">
        <v>37</v>
      </c>
      <c r="AT14" t="s">
        <v>17</v>
      </c>
      <c r="AU14" t="s">
        <v>18</v>
      </c>
      <c r="AV14" s="2">
        <f t="shared" si="3"/>
        <v>0.55140186915887845</v>
      </c>
      <c r="AY14" t="s">
        <v>166</v>
      </c>
      <c r="AZ14" t="s">
        <v>37</v>
      </c>
      <c r="BA14" t="s">
        <v>17</v>
      </c>
      <c r="BB14" t="s">
        <v>18</v>
      </c>
      <c r="BC14" s="3">
        <v>335</v>
      </c>
    </row>
    <row r="15" spans="1:55">
      <c r="A15" t="s">
        <v>166</v>
      </c>
      <c r="B15" t="s">
        <v>38</v>
      </c>
      <c r="C15" t="s">
        <v>20</v>
      </c>
      <c r="D15" t="s">
        <v>21</v>
      </c>
      <c r="E15" s="1">
        <v>7.6</v>
      </c>
      <c r="F15" s="1">
        <v>6.6</v>
      </c>
      <c r="G15" s="1">
        <v>0.70000000000000018</v>
      </c>
      <c r="H15">
        <v>18</v>
      </c>
      <c r="I15" s="2">
        <v>2.3684210526315792</v>
      </c>
      <c r="J15">
        <v>612</v>
      </c>
      <c r="K15" s="2">
        <v>80.526315789473685</v>
      </c>
      <c r="L15" s="3">
        <v>327</v>
      </c>
      <c r="M15">
        <v>23</v>
      </c>
      <c r="N15">
        <v>30</v>
      </c>
      <c r="O15">
        <v>33</v>
      </c>
      <c r="P15">
        <v>11</v>
      </c>
      <c r="Q15" s="3">
        <f t="shared" si="1"/>
        <v>97</v>
      </c>
      <c r="R15" s="2">
        <f t="shared" si="2"/>
        <v>0.54639175257731953</v>
      </c>
      <c r="T15" t="s">
        <v>34</v>
      </c>
      <c r="U15" t="s">
        <v>38</v>
      </c>
      <c r="V15" t="s">
        <v>20</v>
      </c>
      <c r="W15" t="s">
        <v>21</v>
      </c>
      <c r="X15">
        <v>18</v>
      </c>
      <c r="Y15" s="2">
        <v>2.3684210526315792</v>
      </c>
      <c r="AA15" t="s">
        <v>34</v>
      </c>
      <c r="AB15" t="s">
        <v>38</v>
      </c>
      <c r="AC15" t="s">
        <v>20</v>
      </c>
      <c r="AD15" t="s">
        <v>21</v>
      </c>
      <c r="AE15">
        <v>612</v>
      </c>
      <c r="AF15" s="2">
        <v>80.526315789473685</v>
      </c>
      <c r="AH15" t="s">
        <v>34</v>
      </c>
      <c r="AI15" t="s">
        <v>38</v>
      </c>
      <c r="AJ15" t="s">
        <v>20</v>
      </c>
      <c r="AK15" t="s">
        <v>21</v>
      </c>
      <c r="AL15">
        <v>23</v>
      </c>
      <c r="AM15">
        <v>30</v>
      </c>
      <c r="AN15">
        <v>33</v>
      </c>
      <c r="AO15">
        <v>11</v>
      </c>
      <c r="AP15" s="3">
        <f t="shared" si="0"/>
        <v>97</v>
      </c>
      <c r="AR15" t="s">
        <v>34</v>
      </c>
      <c r="AS15" t="s">
        <v>38</v>
      </c>
      <c r="AT15" t="s">
        <v>20</v>
      </c>
      <c r="AU15" t="s">
        <v>21</v>
      </c>
      <c r="AV15" s="2">
        <f t="shared" si="3"/>
        <v>0.54639175257731953</v>
      </c>
      <c r="AY15" t="s">
        <v>166</v>
      </c>
      <c r="AZ15" t="s">
        <v>38</v>
      </c>
      <c r="BA15" t="s">
        <v>20</v>
      </c>
      <c r="BB15" t="s">
        <v>21</v>
      </c>
      <c r="BC15" s="3">
        <v>327</v>
      </c>
    </row>
    <row r="16" spans="1:55">
      <c r="A16" t="s">
        <v>166</v>
      </c>
      <c r="B16" t="s">
        <v>39</v>
      </c>
      <c r="C16" t="s">
        <v>17</v>
      </c>
      <c r="D16" t="s">
        <v>23</v>
      </c>
      <c r="E16" s="1">
        <v>7</v>
      </c>
      <c r="F16" s="1">
        <v>6</v>
      </c>
      <c r="G16" s="1">
        <v>0.3</v>
      </c>
      <c r="H16">
        <v>23</v>
      </c>
      <c r="I16" s="2">
        <v>3.2857142857142856</v>
      </c>
      <c r="J16">
        <v>782</v>
      </c>
      <c r="K16" s="2">
        <v>111.71428571428571</v>
      </c>
      <c r="L16" s="3">
        <v>369</v>
      </c>
      <c r="M16">
        <v>21</v>
      </c>
      <c r="N16">
        <v>40</v>
      </c>
      <c r="O16">
        <v>34</v>
      </c>
      <c r="P16">
        <v>10</v>
      </c>
      <c r="Q16" s="3">
        <f t="shared" si="1"/>
        <v>105</v>
      </c>
      <c r="R16" s="2">
        <f t="shared" si="2"/>
        <v>0.580952380952381</v>
      </c>
      <c r="T16" t="s">
        <v>34</v>
      </c>
      <c r="U16" t="s">
        <v>39</v>
      </c>
      <c r="V16" t="s">
        <v>17</v>
      </c>
      <c r="W16" t="s">
        <v>23</v>
      </c>
      <c r="X16">
        <v>23</v>
      </c>
      <c r="Y16" s="2">
        <v>3.2857142857142856</v>
      </c>
      <c r="AA16" t="s">
        <v>34</v>
      </c>
      <c r="AB16" t="s">
        <v>39</v>
      </c>
      <c r="AC16" t="s">
        <v>17</v>
      </c>
      <c r="AD16" t="s">
        <v>23</v>
      </c>
      <c r="AE16">
        <v>782</v>
      </c>
      <c r="AF16" s="2">
        <v>111.71428571428571</v>
      </c>
      <c r="AH16" t="s">
        <v>34</v>
      </c>
      <c r="AI16" t="s">
        <v>39</v>
      </c>
      <c r="AJ16" t="s">
        <v>17</v>
      </c>
      <c r="AK16" t="s">
        <v>23</v>
      </c>
      <c r="AL16">
        <v>21</v>
      </c>
      <c r="AM16">
        <v>40</v>
      </c>
      <c r="AN16">
        <v>34</v>
      </c>
      <c r="AO16">
        <v>10</v>
      </c>
      <c r="AP16" s="3">
        <f t="shared" si="0"/>
        <v>105</v>
      </c>
      <c r="AR16" t="s">
        <v>34</v>
      </c>
      <c r="AS16" t="s">
        <v>39</v>
      </c>
      <c r="AT16" t="s">
        <v>17</v>
      </c>
      <c r="AU16" t="s">
        <v>23</v>
      </c>
      <c r="AV16" s="2">
        <f t="shared" si="3"/>
        <v>0.580952380952381</v>
      </c>
      <c r="AY16" t="s">
        <v>166</v>
      </c>
      <c r="AZ16" t="s">
        <v>39</v>
      </c>
      <c r="BA16" t="s">
        <v>17</v>
      </c>
      <c r="BB16" t="s">
        <v>23</v>
      </c>
      <c r="BC16" s="3">
        <v>369</v>
      </c>
    </row>
    <row r="17" spans="1:55">
      <c r="A17" t="s">
        <v>166</v>
      </c>
      <c r="B17" t="s">
        <v>40</v>
      </c>
      <c r="C17" t="s">
        <v>20</v>
      </c>
      <c r="D17" t="s">
        <v>25</v>
      </c>
      <c r="E17" s="1">
        <v>7.5</v>
      </c>
      <c r="F17" s="1">
        <v>6.5</v>
      </c>
      <c r="G17" s="1">
        <v>0.8</v>
      </c>
      <c r="H17">
        <v>24</v>
      </c>
      <c r="I17" s="2">
        <v>3.2</v>
      </c>
      <c r="J17">
        <v>816</v>
      </c>
      <c r="K17" s="2">
        <v>108.8</v>
      </c>
      <c r="L17" s="3">
        <v>365</v>
      </c>
      <c r="M17">
        <v>29</v>
      </c>
      <c r="N17">
        <v>34</v>
      </c>
      <c r="O17">
        <v>36</v>
      </c>
      <c r="P17">
        <v>14</v>
      </c>
      <c r="Q17" s="3">
        <f t="shared" si="1"/>
        <v>113</v>
      </c>
      <c r="R17" s="2">
        <f t="shared" si="2"/>
        <v>0.55752212389380529</v>
      </c>
      <c r="T17" t="s">
        <v>34</v>
      </c>
      <c r="U17" t="s">
        <v>40</v>
      </c>
      <c r="V17" t="s">
        <v>20</v>
      </c>
      <c r="W17" t="s">
        <v>25</v>
      </c>
      <c r="X17">
        <v>24</v>
      </c>
      <c r="Y17" s="2">
        <v>3.2</v>
      </c>
      <c r="AA17" t="s">
        <v>34</v>
      </c>
      <c r="AB17" t="s">
        <v>40</v>
      </c>
      <c r="AC17" t="s">
        <v>20</v>
      </c>
      <c r="AD17" t="s">
        <v>25</v>
      </c>
      <c r="AE17">
        <v>816</v>
      </c>
      <c r="AF17" s="2">
        <v>108.8</v>
      </c>
      <c r="AH17" t="s">
        <v>34</v>
      </c>
      <c r="AI17" t="s">
        <v>40</v>
      </c>
      <c r="AJ17" t="s">
        <v>20</v>
      </c>
      <c r="AK17" t="s">
        <v>25</v>
      </c>
      <c r="AL17">
        <v>29</v>
      </c>
      <c r="AM17">
        <v>34</v>
      </c>
      <c r="AN17">
        <v>36</v>
      </c>
      <c r="AO17">
        <v>14</v>
      </c>
      <c r="AP17" s="3">
        <f t="shared" si="0"/>
        <v>113</v>
      </c>
      <c r="AR17" t="s">
        <v>34</v>
      </c>
      <c r="AS17" t="s">
        <v>40</v>
      </c>
      <c r="AT17" t="s">
        <v>20</v>
      </c>
      <c r="AU17" t="s">
        <v>25</v>
      </c>
      <c r="AV17" s="2">
        <f t="shared" si="3"/>
        <v>0.55752212389380529</v>
      </c>
      <c r="AY17" t="s">
        <v>166</v>
      </c>
      <c r="AZ17" t="s">
        <v>40</v>
      </c>
      <c r="BA17" t="s">
        <v>20</v>
      </c>
      <c r="BB17" t="s">
        <v>25</v>
      </c>
      <c r="BC17" s="3">
        <v>365</v>
      </c>
    </row>
    <row r="18" spans="1:55">
      <c r="A18" t="s">
        <v>166</v>
      </c>
      <c r="B18" t="s">
        <v>41</v>
      </c>
      <c r="C18" t="s">
        <v>17</v>
      </c>
      <c r="D18" t="s">
        <v>27</v>
      </c>
      <c r="E18" s="1">
        <v>8</v>
      </c>
      <c r="F18" s="1">
        <v>7</v>
      </c>
      <c r="G18" s="1">
        <v>0.2</v>
      </c>
      <c r="H18">
        <v>19</v>
      </c>
      <c r="I18" s="2">
        <v>2.375</v>
      </c>
      <c r="J18">
        <v>646</v>
      </c>
      <c r="K18" s="2">
        <v>80.75</v>
      </c>
      <c r="L18" s="3">
        <v>370</v>
      </c>
      <c r="M18">
        <v>27</v>
      </c>
      <c r="N18">
        <v>38</v>
      </c>
      <c r="O18">
        <v>33</v>
      </c>
      <c r="P18">
        <v>14</v>
      </c>
      <c r="Q18" s="3">
        <f t="shared" si="1"/>
        <v>112</v>
      </c>
      <c r="R18" s="2">
        <f t="shared" si="2"/>
        <v>0.5803571428571429</v>
      </c>
      <c r="T18" t="s">
        <v>34</v>
      </c>
      <c r="U18" t="s">
        <v>41</v>
      </c>
      <c r="V18" t="s">
        <v>17</v>
      </c>
      <c r="W18" t="s">
        <v>27</v>
      </c>
      <c r="X18">
        <v>19</v>
      </c>
      <c r="Y18" s="2">
        <v>2.375</v>
      </c>
      <c r="AA18" t="s">
        <v>34</v>
      </c>
      <c r="AB18" t="s">
        <v>41</v>
      </c>
      <c r="AC18" t="s">
        <v>17</v>
      </c>
      <c r="AD18" t="s">
        <v>27</v>
      </c>
      <c r="AE18">
        <v>646</v>
      </c>
      <c r="AF18" s="2">
        <v>80.75</v>
      </c>
      <c r="AH18" t="s">
        <v>34</v>
      </c>
      <c r="AI18" t="s">
        <v>41</v>
      </c>
      <c r="AJ18" t="s">
        <v>17</v>
      </c>
      <c r="AK18" t="s">
        <v>27</v>
      </c>
      <c r="AL18">
        <v>27</v>
      </c>
      <c r="AM18">
        <v>38</v>
      </c>
      <c r="AN18">
        <v>33</v>
      </c>
      <c r="AO18">
        <v>14</v>
      </c>
      <c r="AP18" s="3">
        <f t="shared" si="0"/>
        <v>112</v>
      </c>
      <c r="AR18" t="s">
        <v>34</v>
      </c>
      <c r="AS18" t="s">
        <v>41</v>
      </c>
      <c r="AT18" t="s">
        <v>17</v>
      </c>
      <c r="AU18" t="s">
        <v>27</v>
      </c>
      <c r="AV18" s="2">
        <f t="shared" si="3"/>
        <v>0.5803571428571429</v>
      </c>
      <c r="AY18" t="s">
        <v>166</v>
      </c>
      <c r="AZ18" t="s">
        <v>41</v>
      </c>
      <c r="BA18" t="s">
        <v>17</v>
      </c>
      <c r="BB18" t="s">
        <v>27</v>
      </c>
      <c r="BC18" s="3">
        <v>370</v>
      </c>
    </row>
    <row r="19" spans="1:55">
      <c r="A19" t="s">
        <v>166</v>
      </c>
      <c r="B19" t="s">
        <v>42</v>
      </c>
      <c r="C19" t="s">
        <v>20</v>
      </c>
      <c r="D19" t="s">
        <v>29</v>
      </c>
      <c r="E19" s="1">
        <v>8.3000000000000007</v>
      </c>
      <c r="F19" s="1">
        <v>7.3000000000000007</v>
      </c>
      <c r="G19" s="1">
        <v>0.6</v>
      </c>
      <c r="H19">
        <v>15</v>
      </c>
      <c r="I19" s="2">
        <v>1.8072289156626504</v>
      </c>
      <c r="J19">
        <v>510</v>
      </c>
      <c r="K19" s="2">
        <v>61.445783132530117</v>
      </c>
      <c r="L19" s="3">
        <v>302</v>
      </c>
      <c r="M19">
        <v>21</v>
      </c>
      <c r="N19">
        <v>34</v>
      </c>
      <c r="O19">
        <v>36</v>
      </c>
      <c r="P19">
        <v>13</v>
      </c>
      <c r="Q19" s="3">
        <f t="shared" si="1"/>
        <v>104</v>
      </c>
      <c r="R19" s="2">
        <f t="shared" si="2"/>
        <v>0.52884615384615385</v>
      </c>
      <c r="T19" t="s">
        <v>34</v>
      </c>
      <c r="U19" t="s">
        <v>42</v>
      </c>
      <c r="V19" t="s">
        <v>20</v>
      </c>
      <c r="W19" t="s">
        <v>29</v>
      </c>
      <c r="X19">
        <v>15</v>
      </c>
      <c r="Y19" s="2">
        <v>1.8072289156626504</v>
      </c>
      <c r="AA19" t="s">
        <v>34</v>
      </c>
      <c r="AB19" t="s">
        <v>42</v>
      </c>
      <c r="AC19" t="s">
        <v>20</v>
      </c>
      <c r="AD19" t="s">
        <v>29</v>
      </c>
      <c r="AE19">
        <v>510</v>
      </c>
      <c r="AF19" s="2">
        <v>61.445783132530117</v>
      </c>
      <c r="AH19" t="s">
        <v>34</v>
      </c>
      <c r="AI19" t="s">
        <v>42</v>
      </c>
      <c r="AJ19" t="s">
        <v>20</v>
      </c>
      <c r="AK19" t="s">
        <v>29</v>
      </c>
      <c r="AL19">
        <v>21</v>
      </c>
      <c r="AM19">
        <v>34</v>
      </c>
      <c r="AN19">
        <v>36</v>
      </c>
      <c r="AO19">
        <v>13</v>
      </c>
      <c r="AP19" s="3">
        <f t="shared" si="0"/>
        <v>104</v>
      </c>
      <c r="AR19" t="s">
        <v>34</v>
      </c>
      <c r="AS19" t="s">
        <v>42</v>
      </c>
      <c r="AT19" t="s">
        <v>20</v>
      </c>
      <c r="AU19" t="s">
        <v>29</v>
      </c>
      <c r="AV19" s="2">
        <f t="shared" si="3"/>
        <v>0.52884615384615385</v>
      </c>
      <c r="AY19" t="s">
        <v>166</v>
      </c>
      <c r="AZ19" t="s">
        <v>42</v>
      </c>
      <c r="BA19" t="s">
        <v>20</v>
      </c>
      <c r="BB19" t="s">
        <v>29</v>
      </c>
      <c r="BC19" s="3">
        <v>302</v>
      </c>
    </row>
    <row r="20" spans="1:55">
      <c r="A20" t="s">
        <v>166</v>
      </c>
      <c r="B20" t="s">
        <v>43</v>
      </c>
      <c r="C20" t="s">
        <v>17</v>
      </c>
      <c r="D20" t="s">
        <v>18</v>
      </c>
      <c r="E20" s="1">
        <v>7.3</v>
      </c>
      <c r="F20" s="1">
        <v>6.3</v>
      </c>
      <c r="G20" s="1">
        <v>0.5</v>
      </c>
      <c r="H20">
        <v>18</v>
      </c>
      <c r="I20" s="2">
        <v>2.4657534246575343</v>
      </c>
      <c r="J20">
        <v>612</v>
      </c>
      <c r="K20" s="2">
        <v>83.835616438356169</v>
      </c>
      <c r="L20" s="3">
        <v>316</v>
      </c>
      <c r="M20">
        <v>28</v>
      </c>
      <c r="N20">
        <v>33</v>
      </c>
      <c r="O20">
        <v>34</v>
      </c>
      <c r="P20">
        <v>11</v>
      </c>
      <c r="Q20" s="3">
        <f t="shared" si="1"/>
        <v>106</v>
      </c>
      <c r="R20" s="2">
        <f t="shared" si="2"/>
        <v>0.57547169811320753</v>
      </c>
      <c r="T20" t="s">
        <v>34</v>
      </c>
      <c r="U20" t="s">
        <v>43</v>
      </c>
      <c r="V20" t="s">
        <v>17</v>
      </c>
      <c r="W20" t="s">
        <v>18</v>
      </c>
      <c r="X20">
        <v>18</v>
      </c>
      <c r="Y20" s="2">
        <v>2.4657534246575343</v>
      </c>
      <c r="AA20" t="s">
        <v>34</v>
      </c>
      <c r="AB20" t="s">
        <v>43</v>
      </c>
      <c r="AC20" t="s">
        <v>17</v>
      </c>
      <c r="AD20" t="s">
        <v>18</v>
      </c>
      <c r="AE20">
        <v>612</v>
      </c>
      <c r="AF20" s="2">
        <v>83.835616438356169</v>
      </c>
      <c r="AH20" t="s">
        <v>34</v>
      </c>
      <c r="AI20" t="s">
        <v>43</v>
      </c>
      <c r="AJ20" t="s">
        <v>17</v>
      </c>
      <c r="AK20" t="s">
        <v>18</v>
      </c>
      <c r="AL20">
        <v>28</v>
      </c>
      <c r="AM20">
        <v>33</v>
      </c>
      <c r="AN20">
        <v>34</v>
      </c>
      <c r="AO20">
        <v>11</v>
      </c>
      <c r="AP20" s="3">
        <f t="shared" si="0"/>
        <v>106</v>
      </c>
      <c r="AR20" t="s">
        <v>34</v>
      </c>
      <c r="AS20" t="s">
        <v>43</v>
      </c>
      <c r="AT20" t="s">
        <v>17</v>
      </c>
      <c r="AU20" t="s">
        <v>18</v>
      </c>
      <c r="AV20" s="2">
        <f t="shared" si="3"/>
        <v>0.57547169811320753</v>
      </c>
      <c r="AY20" t="s">
        <v>166</v>
      </c>
      <c r="AZ20" t="s">
        <v>43</v>
      </c>
      <c r="BA20" t="s">
        <v>17</v>
      </c>
      <c r="BB20" t="s">
        <v>18</v>
      </c>
      <c r="BC20" s="3">
        <v>316</v>
      </c>
    </row>
    <row r="21" spans="1:55">
      <c r="A21" t="s">
        <v>166</v>
      </c>
      <c r="B21" t="s">
        <v>44</v>
      </c>
      <c r="C21" t="s">
        <v>20</v>
      </c>
      <c r="D21" t="s">
        <v>21</v>
      </c>
      <c r="E21" s="1">
        <v>7.9</v>
      </c>
      <c r="F21" s="1">
        <v>6.9</v>
      </c>
      <c r="G21" s="1">
        <v>0.70000000000000018</v>
      </c>
      <c r="H21">
        <v>25</v>
      </c>
      <c r="I21" s="2">
        <v>3.1645569620253164</v>
      </c>
      <c r="J21">
        <v>850</v>
      </c>
      <c r="K21" s="2">
        <v>107.59493670886076</v>
      </c>
      <c r="L21" s="3">
        <v>330</v>
      </c>
      <c r="M21">
        <v>24</v>
      </c>
      <c r="N21">
        <v>32</v>
      </c>
      <c r="O21">
        <v>30</v>
      </c>
      <c r="P21">
        <v>10</v>
      </c>
      <c r="Q21" s="3">
        <f t="shared" si="1"/>
        <v>96</v>
      </c>
      <c r="R21" s="2">
        <f t="shared" si="2"/>
        <v>0.58333333333333337</v>
      </c>
      <c r="T21" t="s">
        <v>34</v>
      </c>
      <c r="U21" t="s">
        <v>44</v>
      </c>
      <c r="V21" t="s">
        <v>20</v>
      </c>
      <c r="W21" t="s">
        <v>21</v>
      </c>
      <c r="X21">
        <v>25</v>
      </c>
      <c r="Y21" s="2">
        <v>3.1645569620253164</v>
      </c>
      <c r="AA21" t="s">
        <v>34</v>
      </c>
      <c r="AB21" t="s">
        <v>44</v>
      </c>
      <c r="AC21" t="s">
        <v>20</v>
      </c>
      <c r="AD21" t="s">
        <v>21</v>
      </c>
      <c r="AE21">
        <v>850</v>
      </c>
      <c r="AF21" s="2">
        <v>107.59493670886076</v>
      </c>
      <c r="AH21" t="s">
        <v>34</v>
      </c>
      <c r="AI21" t="s">
        <v>44</v>
      </c>
      <c r="AJ21" t="s">
        <v>20</v>
      </c>
      <c r="AK21" t="s">
        <v>21</v>
      </c>
      <c r="AL21">
        <v>24</v>
      </c>
      <c r="AM21">
        <v>32</v>
      </c>
      <c r="AN21">
        <v>30</v>
      </c>
      <c r="AO21">
        <v>10</v>
      </c>
      <c r="AP21" s="3">
        <f t="shared" si="0"/>
        <v>96</v>
      </c>
      <c r="AR21" t="s">
        <v>34</v>
      </c>
      <c r="AS21" t="s">
        <v>44</v>
      </c>
      <c r="AT21" t="s">
        <v>20</v>
      </c>
      <c r="AU21" t="s">
        <v>21</v>
      </c>
      <c r="AV21" s="2">
        <f t="shared" si="3"/>
        <v>0.58333333333333337</v>
      </c>
      <c r="AY21" t="s">
        <v>166</v>
      </c>
      <c r="AZ21" t="s">
        <v>44</v>
      </c>
      <c r="BA21" t="s">
        <v>20</v>
      </c>
      <c r="BB21" t="s">
        <v>21</v>
      </c>
      <c r="BC21" s="3">
        <v>330</v>
      </c>
    </row>
    <row r="22" spans="1:55">
      <c r="A22" t="s">
        <v>167</v>
      </c>
      <c r="B22" t="s">
        <v>46</v>
      </c>
      <c r="C22" t="s">
        <v>17</v>
      </c>
      <c r="D22" t="s">
        <v>23</v>
      </c>
      <c r="E22" s="1">
        <v>7.6</v>
      </c>
      <c r="F22" s="1">
        <v>6.6</v>
      </c>
      <c r="G22" s="1">
        <v>0.3</v>
      </c>
      <c r="H22">
        <v>15</v>
      </c>
      <c r="I22" s="2">
        <v>1.9736842105263159</v>
      </c>
      <c r="J22">
        <v>510</v>
      </c>
      <c r="K22" s="2">
        <v>67.10526315789474</v>
      </c>
      <c r="L22" s="3">
        <v>356</v>
      </c>
      <c r="M22">
        <v>21</v>
      </c>
      <c r="N22">
        <v>35</v>
      </c>
      <c r="O22">
        <v>35</v>
      </c>
      <c r="P22">
        <v>10</v>
      </c>
      <c r="Q22" s="3">
        <f t="shared" si="1"/>
        <v>101</v>
      </c>
      <c r="R22" s="2">
        <f t="shared" si="2"/>
        <v>0.5544554455445545</v>
      </c>
      <c r="T22" t="s">
        <v>45</v>
      </c>
      <c r="U22" t="s">
        <v>46</v>
      </c>
      <c r="V22" t="s">
        <v>17</v>
      </c>
      <c r="W22" t="s">
        <v>23</v>
      </c>
      <c r="X22">
        <v>15</v>
      </c>
      <c r="Y22" s="2">
        <v>1.9736842105263159</v>
      </c>
      <c r="AA22" t="s">
        <v>45</v>
      </c>
      <c r="AB22" t="s">
        <v>46</v>
      </c>
      <c r="AC22" t="s">
        <v>17</v>
      </c>
      <c r="AD22" t="s">
        <v>23</v>
      </c>
      <c r="AE22">
        <v>510</v>
      </c>
      <c r="AF22" s="2">
        <v>67.10526315789474</v>
      </c>
      <c r="AH22" t="s">
        <v>45</v>
      </c>
      <c r="AI22" t="s">
        <v>46</v>
      </c>
      <c r="AJ22" t="s">
        <v>17</v>
      </c>
      <c r="AK22" t="s">
        <v>23</v>
      </c>
      <c r="AL22">
        <v>21</v>
      </c>
      <c r="AM22">
        <v>35</v>
      </c>
      <c r="AN22">
        <v>35</v>
      </c>
      <c r="AO22">
        <v>10</v>
      </c>
      <c r="AP22" s="3">
        <f t="shared" si="0"/>
        <v>101</v>
      </c>
      <c r="AR22" t="s">
        <v>45</v>
      </c>
      <c r="AS22" t="s">
        <v>46</v>
      </c>
      <c r="AT22" t="s">
        <v>17</v>
      </c>
      <c r="AU22" t="s">
        <v>23</v>
      </c>
      <c r="AV22" s="2">
        <f t="shared" si="3"/>
        <v>0.5544554455445545</v>
      </c>
      <c r="AY22" t="s">
        <v>167</v>
      </c>
      <c r="AZ22" t="s">
        <v>46</v>
      </c>
      <c r="BA22" t="s">
        <v>17</v>
      </c>
      <c r="BB22" t="s">
        <v>23</v>
      </c>
      <c r="BC22" s="3">
        <v>356</v>
      </c>
    </row>
    <row r="23" spans="1:55">
      <c r="A23" t="s">
        <v>167</v>
      </c>
      <c r="B23" t="s">
        <v>47</v>
      </c>
      <c r="C23" t="s">
        <v>20</v>
      </c>
      <c r="D23" t="s">
        <v>25</v>
      </c>
      <c r="E23" s="1">
        <v>7</v>
      </c>
      <c r="F23" s="1">
        <v>6</v>
      </c>
      <c r="G23" s="1">
        <v>0.8</v>
      </c>
      <c r="H23">
        <v>23</v>
      </c>
      <c r="I23" s="2">
        <v>3.2857142857142856</v>
      </c>
      <c r="J23">
        <v>782</v>
      </c>
      <c r="K23" s="2">
        <v>111.71428571428571</v>
      </c>
      <c r="L23" s="3">
        <v>397</v>
      </c>
      <c r="M23">
        <v>23</v>
      </c>
      <c r="N23">
        <v>32</v>
      </c>
      <c r="O23">
        <v>33</v>
      </c>
      <c r="P23">
        <v>13</v>
      </c>
      <c r="Q23" s="3">
        <f t="shared" si="1"/>
        <v>101</v>
      </c>
      <c r="R23" s="2">
        <f t="shared" si="2"/>
        <v>0.54455445544554459</v>
      </c>
      <c r="T23" t="s">
        <v>45</v>
      </c>
      <c r="U23" t="s">
        <v>47</v>
      </c>
      <c r="V23" t="s">
        <v>20</v>
      </c>
      <c r="W23" t="s">
        <v>25</v>
      </c>
      <c r="X23">
        <v>23</v>
      </c>
      <c r="Y23" s="2">
        <v>3.2857142857142856</v>
      </c>
      <c r="AA23" t="s">
        <v>45</v>
      </c>
      <c r="AB23" t="s">
        <v>47</v>
      </c>
      <c r="AC23" t="s">
        <v>20</v>
      </c>
      <c r="AD23" t="s">
        <v>25</v>
      </c>
      <c r="AE23">
        <v>782</v>
      </c>
      <c r="AF23" s="2">
        <v>111.71428571428571</v>
      </c>
      <c r="AH23" t="s">
        <v>45</v>
      </c>
      <c r="AI23" t="s">
        <v>47</v>
      </c>
      <c r="AJ23" t="s">
        <v>20</v>
      </c>
      <c r="AK23" t="s">
        <v>25</v>
      </c>
      <c r="AL23">
        <v>23</v>
      </c>
      <c r="AM23">
        <v>32</v>
      </c>
      <c r="AN23">
        <v>33</v>
      </c>
      <c r="AO23">
        <v>13</v>
      </c>
      <c r="AP23" s="3">
        <f t="shared" si="0"/>
        <v>101</v>
      </c>
      <c r="AR23" t="s">
        <v>45</v>
      </c>
      <c r="AS23" t="s">
        <v>47</v>
      </c>
      <c r="AT23" t="s">
        <v>20</v>
      </c>
      <c r="AU23" t="s">
        <v>25</v>
      </c>
      <c r="AV23" s="2">
        <f t="shared" si="3"/>
        <v>0.54455445544554459</v>
      </c>
      <c r="AY23" t="s">
        <v>167</v>
      </c>
      <c r="AZ23" t="s">
        <v>47</v>
      </c>
      <c r="BA23" t="s">
        <v>20</v>
      </c>
      <c r="BB23" t="s">
        <v>25</v>
      </c>
      <c r="BC23" s="3">
        <v>397</v>
      </c>
    </row>
    <row r="24" spans="1:55">
      <c r="A24" t="s">
        <v>167</v>
      </c>
      <c r="B24" t="s">
        <v>48</v>
      </c>
      <c r="C24" t="s">
        <v>17</v>
      </c>
      <c r="D24" t="s">
        <v>27</v>
      </c>
      <c r="E24" s="1">
        <v>7.5</v>
      </c>
      <c r="F24" s="1">
        <v>6.5</v>
      </c>
      <c r="G24" s="1">
        <v>0.2</v>
      </c>
      <c r="H24">
        <v>24</v>
      </c>
      <c r="I24" s="2">
        <v>3.2</v>
      </c>
      <c r="J24">
        <v>816</v>
      </c>
      <c r="K24" s="2">
        <v>108.8</v>
      </c>
      <c r="L24" s="3">
        <v>379</v>
      </c>
      <c r="M24">
        <v>20</v>
      </c>
      <c r="N24">
        <v>36</v>
      </c>
      <c r="O24">
        <v>31</v>
      </c>
      <c r="P24">
        <v>14</v>
      </c>
      <c r="Q24" s="3">
        <f t="shared" si="1"/>
        <v>101</v>
      </c>
      <c r="R24" s="2">
        <f t="shared" si="2"/>
        <v>0.5544554455445545</v>
      </c>
      <c r="T24" t="s">
        <v>45</v>
      </c>
      <c r="U24" t="s">
        <v>48</v>
      </c>
      <c r="V24" t="s">
        <v>17</v>
      </c>
      <c r="W24" t="s">
        <v>27</v>
      </c>
      <c r="X24">
        <v>24</v>
      </c>
      <c r="Y24" s="2">
        <v>3.2</v>
      </c>
      <c r="AA24" t="s">
        <v>45</v>
      </c>
      <c r="AB24" t="s">
        <v>48</v>
      </c>
      <c r="AC24" t="s">
        <v>17</v>
      </c>
      <c r="AD24" t="s">
        <v>27</v>
      </c>
      <c r="AE24">
        <v>816</v>
      </c>
      <c r="AF24" s="2">
        <v>108.8</v>
      </c>
      <c r="AH24" t="s">
        <v>45</v>
      </c>
      <c r="AI24" t="s">
        <v>48</v>
      </c>
      <c r="AJ24" t="s">
        <v>17</v>
      </c>
      <c r="AK24" t="s">
        <v>27</v>
      </c>
      <c r="AL24">
        <v>20</v>
      </c>
      <c r="AM24">
        <v>36</v>
      </c>
      <c r="AN24">
        <v>31</v>
      </c>
      <c r="AO24">
        <v>14</v>
      </c>
      <c r="AP24" s="3">
        <f t="shared" si="0"/>
        <v>101</v>
      </c>
      <c r="AR24" t="s">
        <v>45</v>
      </c>
      <c r="AS24" t="s">
        <v>48</v>
      </c>
      <c r="AT24" t="s">
        <v>17</v>
      </c>
      <c r="AU24" t="s">
        <v>27</v>
      </c>
      <c r="AV24" s="2">
        <f t="shared" si="3"/>
        <v>0.5544554455445545</v>
      </c>
      <c r="AY24" t="s">
        <v>167</v>
      </c>
      <c r="AZ24" t="s">
        <v>48</v>
      </c>
      <c r="BA24" t="s">
        <v>17</v>
      </c>
      <c r="BB24" t="s">
        <v>27</v>
      </c>
      <c r="BC24" s="3">
        <v>379</v>
      </c>
    </row>
    <row r="25" spans="1:55">
      <c r="A25" t="s">
        <v>167</v>
      </c>
      <c r="B25" t="s">
        <v>49</v>
      </c>
      <c r="C25" t="s">
        <v>20</v>
      </c>
      <c r="D25" t="s">
        <v>29</v>
      </c>
      <c r="E25" s="1">
        <v>8</v>
      </c>
      <c r="F25" s="1">
        <v>7</v>
      </c>
      <c r="G25" s="1">
        <v>0.6</v>
      </c>
      <c r="H25">
        <v>21</v>
      </c>
      <c r="I25" s="2">
        <v>2.625</v>
      </c>
      <c r="J25">
        <v>714</v>
      </c>
      <c r="K25" s="2">
        <v>89.25</v>
      </c>
      <c r="L25" s="3">
        <v>348</v>
      </c>
      <c r="M25">
        <v>22</v>
      </c>
      <c r="N25">
        <v>30</v>
      </c>
      <c r="O25">
        <v>37</v>
      </c>
      <c r="P25">
        <v>14</v>
      </c>
      <c r="Q25" s="3">
        <f t="shared" si="1"/>
        <v>103</v>
      </c>
      <c r="R25" s="2">
        <f t="shared" si="2"/>
        <v>0.50485436893203883</v>
      </c>
      <c r="T25" t="s">
        <v>45</v>
      </c>
      <c r="U25" t="s">
        <v>49</v>
      </c>
      <c r="V25" t="s">
        <v>20</v>
      </c>
      <c r="W25" t="s">
        <v>29</v>
      </c>
      <c r="X25">
        <v>21</v>
      </c>
      <c r="Y25" s="2">
        <v>2.625</v>
      </c>
      <c r="AA25" t="s">
        <v>45</v>
      </c>
      <c r="AB25" t="s">
        <v>49</v>
      </c>
      <c r="AC25" t="s">
        <v>20</v>
      </c>
      <c r="AD25" t="s">
        <v>29</v>
      </c>
      <c r="AE25">
        <v>714</v>
      </c>
      <c r="AF25" s="2">
        <v>89.25</v>
      </c>
      <c r="AH25" t="s">
        <v>45</v>
      </c>
      <c r="AI25" t="s">
        <v>49</v>
      </c>
      <c r="AJ25" t="s">
        <v>20</v>
      </c>
      <c r="AK25" t="s">
        <v>29</v>
      </c>
      <c r="AL25">
        <v>22</v>
      </c>
      <c r="AM25">
        <v>30</v>
      </c>
      <c r="AN25">
        <v>37</v>
      </c>
      <c r="AO25">
        <v>14</v>
      </c>
      <c r="AP25" s="3">
        <f t="shared" si="0"/>
        <v>103</v>
      </c>
      <c r="AR25" t="s">
        <v>45</v>
      </c>
      <c r="AS25" t="s">
        <v>49</v>
      </c>
      <c r="AT25" t="s">
        <v>20</v>
      </c>
      <c r="AU25" t="s">
        <v>29</v>
      </c>
      <c r="AV25" s="2">
        <f t="shared" si="3"/>
        <v>0.50485436893203883</v>
      </c>
      <c r="AY25" t="s">
        <v>167</v>
      </c>
      <c r="AZ25" t="s">
        <v>49</v>
      </c>
      <c r="BA25" t="s">
        <v>20</v>
      </c>
      <c r="BB25" t="s">
        <v>29</v>
      </c>
      <c r="BC25" s="3">
        <v>348</v>
      </c>
    </row>
    <row r="26" spans="1:55">
      <c r="A26" t="s">
        <v>167</v>
      </c>
      <c r="B26" t="s">
        <v>50</v>
      </c>
      <c r="C26" t="s">
        <v>17</v>
      </c>
      <c r="D26" t="s">
        <v>18</v>
      </c>
      <c r="E26" s="1">
        <v>8.3000000000000007</v>
      </c>
      <c r="F26" s="1">
        <v>7.3000000000000007</v>
      </c>
      <c r="G26" s="1">
        <v>0.5</v>
      </c>
      <c r="H26">
        <v>19</v>
      </c>
      <c r="I26" s="2">
        <v>2.2891566265060237</v>
      </c>
      <c r="J26">
        <v>646</v>
      </c>
      <c r="K26" s="2">
        <v>77.831325301204814</v>
      </c>
      <c r="L26" s="3">
        <v>356</v>
      </c>
      <c r="M26">
        <v>28</v>
      </c>
      <c r="N26">
        <v>38</v>
      </c>
      <c r="O26">
        <v>40</v>
      </c>
      <c r="P26">
        <v>14</v>
      </c>
      <c r="Q26" s="3">
        <f t="shared" si="1"/>
        <v>120</v>
      </c>
      <c r="R26" s="2">
        <f t="shared" si="2"/>
        <v>0.55000000000000004</v>
      </c>
      <c r="T26" t="s">
        <v>45</v>
      </c>
      <c r="U26" t="s">
        <v>50</v>
      </c>
      <c r="V26" t="s">
        <v>17</v>
      </c>
      <c r="W26" t="s">
        <v>18</v>
      </c>
      <c r="X26">
        <v>19</v>
      </c>
      <c r="Y26" s="2">
        <v>2.2891566265060237</v>
      </c>
      <c r="AA26" t="s">
        <v>45</v>
      </c>
      <c r="AB26" t="s">
        <v>50</v>
      </c>
      <c r="AC26" t="s">
        <v>17</v>
      </c>
      <c r="AD26" t="s">
        <v>18</v>
      </c>
      <c r="AE26">
        <v>646</v>
      </c>
      <c r="AF26" s="2">
        <v>77.831325301204814</v>
      </c>
      <c r="AH26" t="s">
        <v>45</v>
      </c>
      <c r="AI26" t="s">
        <v>50</v>
      </c>
      <c r="AJ26" t="s">
        <v>17</v>
      </c>
      <c r="AK26" t="s">
        <v>18</v>
      </c>
      <c r="AL26">
        <v>28</v>
      </c>
      <c r="AM26">
        <v>38</v>
      </c>
      <c r="AN26">
        <v>40</v>
      </c>
      <c r="AO26">
        <v>14</v>
      </c>
      <c r="AP26" s="3">
        <f t="shared" si="0"/>
        <v>120</v>
      </c>
      <c r="AR26" t="s">
        <v>45</v>
      </c>
      <c r="AS26" t="s">
        <v>50</v>
      </c>
      <c r="AT26" t="s">
        <v>17</v>
      </c>
      <c r="AU26" t="s">
        <v>18</v>
      </c>
      <c r="AV26" s="2">
        <f t="shared" si="3"/>
        <v>0.55000000000000004</v>
      </c>
      <c r="AY26" t="s">
        <v>167</v>
      </c>
      <c r="AZ26" t="s">
        <v>50</v>
      </c>
      <c r="BA26" t="s">
        <v>17</v>
      </c>
      <c r="BB26" t="s">
        <v>18</v>
      </c>
      <c r="BC26" s="3">
        <v>356</v>
      </c>
    </row>
    <row r="27" spans="1:55">
      <c r="A27" t="s">
        <v>167</v>
      </c>
      <c r="B27" t="s">
        <v>51</v>
      </c>
      <c r="C27" t="s">
        <v>20</v>
      </c>
      <c r="D27" t="s">
        <v>21</v>
      </c>
      <c r="E27" s="1">
        <v>7.3</v>
      </c>
      <c r="F27" s="1">
        <v>6.3</v>
      </c>
      <c r="G27" s="1">
        <v>0.70000000000000018</v>
      </c>
      <c r="H27">
        <v>19</v>
      </c>
      <c r="I27" s="2">
        <v>2.6027397260273974</v>
      </c>
      <c r="J27">
        <v>646</v>
      </c>
      <c r="K27" s="2">
        <v>88.493150684931507</v>
      </c>
      <c r="L27" s="3">
        <v>354</v>
      </c>
      <c r="M27">
        <v>28</v>
      </c>
      <c r="N27">
        <v>38</v>
      </c>
      <c r="O27">
        <v>36</v>
      </c>
      <c r="P27">
        <v>11</v>
      </c>
      <c r="Q27" s="3">
        <f t="shared" si="1"/>
        <v>113</v>
      </c>
      <c r="R27" s="2">
        <f t="shared" si="2"/>
        <v>0.58407079646017701</v>
      </c>
      <c r="T27" t="s">
        <v>45</v>
      </c>
      <c r="U27" t="s">
        <v>51</v>
      </c>
      <c r="V27" t="s">
        <v>20</v>
      </c>
      <c r="W27" t="s">
        <v>21</v>
      </c>
      <c r="X27">
        <v>19</v>
      </c>
      <c r="Y27" s="2">
        <v>2.6027397260273974</v>
      </c>
      <c r="AA27" t="s">
        <v>45</v>
      </c>
      <c r="AB27" t="s">
        <v>51</v>
      </c>
      <c r="AC27" t="s">
        <v>20</v>
      </c>
      <c r="AD27" t="s">
        <v>21</v>
      </c>
      <c r="AE27">
        <v>646</v>
      </c>
      <c r="AF27" s="2">
        <v>88.493150684931507</v>
      </c>
      <c r="AH27" t="s">
        <v>45</v>
      </c>
      <c r="AI27" t="s">
        <v>51</v>
      </c>
      <c r="AJ27" t="s">
        <v>20</v>
      </c>
      <c r="AK27" t="s">
        <v>21</v>
      </c>
      <c r="AL27">
        <v>28</v>
      </c>
      <c r="AM27">
        <v>38</v>
      </c>
      <c r="AN27">
        <v>36</v>
      </c>
      <c r="AO27">
        <v>11</v>
      </c>
      <c r="AP27" s="3">
        <f t="shared" si="0"/>
        <v>113</v>
      </c>
      <c r="AR27" t="s">
        <v>45</v>
      </c>
      <c r="AS27" t="s">
        <v>51</v>
      </c>
      <c r="AT27" t="s">
        <v>20</v>
      </c>
      <c r="AU27" t="s">
        <v>21</v>
      </c>
      <c r="AV27" s="2">
        <f t="shared" si="3"/>
        <v>0.58407079646017701</v>
      </c>
      <c r="AY27" t="s">
        <v>167</v>
      </c>
      <c r="AZ27" t="s">
        <v>51</v>
      </c>
      <c r="BA27" t="s">
        <v>20</v>
      </c>
      <c r="BB27" t="s">
        <v>21</v>
      </c>
      <c r="BC27" s="3">
        <v>354</v>
      </c>
    </row>
    <row r="28" spans="1:55">
      <c r="A28" t="s">
        <v>167</v>
      </c>
      <c r="B28" t="s">
        <v>52</v>
      </c>
      <c r="C28" t="s">
        <v>17</v>
      </c>
      <c r="D28" t="s">
        <v>23</v>
      </c>
      <c r="E28" s="1">
        <v>7.9</v>
      </c>
      <c r="F28" s="1">
        <v>6.9</v>
      </c>
      <c r="G28" s="1">
        <v>0.3</v>
      </c>
      <c r="H28">
        <v>22</v>
      </c>
      <c r="I28" s="2">
        <v>2.7848101265822782</v>
      </c>
      <c r="J28">
        <v>748</v>
      </c>
      <c r="K28" s="2">
        <v>94.683544303797461</v>
      </c>
      <c r="L28" s="3">
        <v>341</v>
      </c>
      <c r="M28">
        <v>22</v>
      </c>
      <c r="N28">
        <v>30</v>
      </c>
      <c r="O28">
        <v>31</v>
      </c>
      <c r="P28">
        <v>14</v>
      </c>
      <c r="Q28" s="3">
        <f t="shared" si="1"/>
        <v>97</v>
      </c>
      <c r="R28" s="2">
        <f t="shared" si="2"/>
        <v>0.53608247422680411</v>
      </c>
      <c r="T28" t="s">
        <v>45</v>
      </c>
      <c r="U28" t="s">
        <v>52</v>
      </c>
      <c r="V28" t="s">
        <v>17</v>
      </c>
      <c r="W28" t="s">
        <v>23</v>
      </c>
      <c r="X28">
        <v>22</v>
      </c>
      <c r="Y28" s="2">
        <v>2.7848101265822782</v>
      </c>
      <c r="AA28" t="s">
        <v>45</v>
      </c>
      <c r="AB28" t="s">
        <v>52</v>
      </c>
      <c r="AC28" t="s">
        <v>17</v>
      </c>
      <c r="AD28" t="s">
        <v>23</v>
      </c>
      <c r="AE28">
        <v>748</v>
      </c>
      <c r="AF28" s="2">
        <v>94.683544303797461</v>
      </c>
      <c r="AH28" t="s">
        <v>45</v>
      </c>
      <c r="AI28" t="s">
        <v>52</v>
      </c>
      <c r="AJ28" t="s">
        <v>17</v>
      </c>
      <c r="AK28" t="s">
        <v>23</v>
      </c>
      <c r="AL28">
        <v>22</v>
      </c>
      <c r="AM28">
        <v>30</v>
      </c>
      <c r="AN28">
        <v>31</v>
      </c>
      <c r="AO28">
        <v>14</v>
      </c>
      <c r="AP28" s="3">
        <f t="shared" si="0"/>
        <v>97</v>
      </c>
      <c r="AR28" t="s">
        <v>45</v>
      </c>
      <c r="AS28" t="s">
        <v>52</v>
      </c>
      <c r="AT28" t="s">
        <v>17</v>
      </c>
      <c r="AU28" t="s">
        <v>23</v>
      </c>
      <c r="AV28" s="2">
        <f t="shared" si="3"/>
        <v>0.53608247422680411</v>
      </c>
      <c r="AY28" t="s">
        <v>167</v>
      </c>
      <c r="AZ28" t="s">
        <v>52</v>
      </c>
      <c r="BA28" t="s">
        <v>17</v>
      </c>
      <c r="BB28" t="s">
        <v>23</v>
      </c>
      <c r="BC28" s="3">
        <v>341</v>
      </c>
    </row>
    <row r="29" spans="1:55">
      <c r="A29" t="s">
        <v>167</v>
      </c>
      <c r="B29" t="s">
        <v>53</v>
      </c>
      <c r="C29" t="s">
        <v>20</v>
      </c>
      <c r="D29" t="s">
        <v>25</v>
      </c>
      <c r="E29" s="1">
        <v>7.6</v>
      </c>
      <c r="F29" s="1">
        <v>6.6</v>
      </c>
      <c r="G29" s="1">
        <v>0.8</v>
      </c>
      <c r="H29">
        <v>16</v>
      </c>
      <c r="I29" s="2">
        <v>2.1052631578947367</v>
      </c>
      <c r="J29">
        <v>544</v>
      </c>
      <c r="K29" s="2">
        <v>71.578947368421055</v>
      </c>
      <c r="L29" s="3">
        <v>376</v>
      </c>
      <c r="M29">
        <v>28</v>
      </c>
      <c r="N29">
        <v>39</v>
      </c>
      <c r="O29">
        <v>33</v>
      </c>
      <c r="P29">
        <v>12</v>
      </c>
      <c r="Q29" s="3">
        <f t="shared" si="1"/>
        <v>112</v>
      </c>
      <c r="R29" s="2">
        <f t="shared" si="2"/>
        <v>0.5982142857142857</v>
      </c>
      <c r="T29" t="s">
        <v>45</v>
      </c>
      <c r="U29" t="s">
        <v>53</v>
      </c>
      <c r="V29" t="s">
        <v>20</v>
      </c>
      <c r="W29" t="s">
        <v>25</v>
      </c>
      <c r="X29">
        <v>16</v>
      </c>
      <c r="Y29" s="2">
        <v>2.1052631578947367</v>
      </c>
      <c r="AA29" t="s">
        <v>45</v>
      </c>
      <c r="AB29" t="s">
        <v>53</v>
      </c>
      <c r="AC29" t="s">
        <v>20</v>
      </c>
      <c r="AD29" t="s">
        <v>25</v>
      </c>
      <c r="AE29">
        <v>544</v>
      </c>
      <c r="AF29" s="2">
        <v>71.578947368421055</v>
      </c>
      <c r="AH29" t="s">
        <v>45</v>
      </c>
      <c r="AI29" t="s">
        <v>53</v>
      </c>
      <c r="AJ29" t="s">
        <v>20</v>
      </c>
      <c r="AK29" t="s">
        <v>25</v>
      </c>
      <c r="AL29">
        <v>28</v>
      </c>
      <c r="AM29">
        <v>39</v>
      </c>
      <c r="AN29">
        <v>33</v>
      </c>
      <c r="AO29">
        <v>12</v>
      </c>
      <c r="AP29" s="3">
        <f t="shared" si="0"/>
        <v>112</v>
      </c>
      <c r="AR29" t="s">
        <v>45</v>
      </c>
      <c r="AS29" t="s">
        <v>53</v>
      </c>
      <c r="AT29" t="s">
        <v>20</v>
      </c>
      <c r="AU29" t="s">
        <v>25</v>
      </c>
      <c r="AV29" s="2">
        <f t="shared" si="3"/>
        <v>0.5982142857142857</v>
      </c>
      <c r="AY29" t="s">
        <v>167</v>
      </c>
      <c r="AZ29" t="s">
        <v>53</v>
      </c>
      <c r="BA29" t="s">
        <v>20</v>
      </c>
      <c r="BB29" t="s">
        <v>25</v>
      </c>
      <c r="BC29" s="3">
        <v>376</v>
      </c>
    </row>
    <row r="30" spans="1:55">
      <c r="A30" t="s">
        <v>167</v>
      </c>
      <c r="B30" t="s">
        <v>54</v>
      </c>
      <c r="C30" t="s">
        <v>17</v>
      </c>
      <c r="D30" t="s">
        <v>27</v>
      </c>
      <c r="E30" s="1">
        <v>7</v>
      </c>
      <c r="F30" s="1">
        <v>6</v>
      </c>
      <c r="G30" s="1">
        <v>0.2</v>
      </c>
      <c r="H30">
        <v>16</v>
      </c>
      <c r="I30" s="2">
        <v>2.2857142857142856</v>
      </c>
      <c r="J30">
        <v>544</v>
      </c>
      <c r="K30" s="2">
        <v>77.714285714285708</v>
      </c>
      <c r="L30" s="3">
        <v>353</v>
      </c>
      <c r="M30">
        <v>27</v>
      </c>
      <c r="N30">
        <v>37</v>
      </c>
      <c r="O30">
        <v>35</v>
      </c>
      <c r="P30">
        <v>12</v>
      </c>
      <c r="Q30" s="3">
        <f t="shared" si="1"/>
        <v>111</v>
      </c>
      <c r="R30" s="2">
        <f t="shared" si="2"/>
        <v>0.57657657657657657</v>
      </c>
      <c r="T30" t="s">
        <v>45</v>
      </c>
      <c r="U30" t="s">
        <v>54</v>
      </c>
      <c r="V30" t="s">
        <v>17</v>
      </c>
      <c r="W30" t="s">
        <v>27</v>
      </c>
      <c r="X30">
        <v>16</v>
      </c>
      <c r="Y30" s="2">
        <v>2.2857142857142856</v>
      </c>
      <c r="AA30" t="s">
        <v>45</v>
      </c>
      <c r="AB30" t="s">
        <v>54</v>
      </c>
      <c r="AC30" t="s">
        <v>17</v>
      </c>
      <c r="AD30" t="s">
        <v>27</v>
      </c>
      <c r="AE30">
        <v>544</v>
      </c>
      <c r="AF30" s="2">
        <v>77.714285714285708</v>
      </c>
      <c r="AH30" t="s">
        <v>45</v>
      </c>
      <c r="AI30" t="s">
        <v>54</v>
      </c>
      <c r="AJ30" t="s">
        <v>17</v>
      </c>
      <c r="AK30" t="s">
        <v>27</v>
      </c>
      <c r="AL30">
        <v>27</v>
      </c>
      <c r="AM30">
        <v>37</v>
      </c>
      <c r="AN30">
        <v>35</v>
      </c>
      <c r="AO30">
        <v>12</v>
      </c>
      <c r="AP30" s="3">
        <f t="shared" si="0"/>
        <v>111</v>
      </c>
      <c r="AR30" t="s">
        <v>45</v>
      </c>
      <c r="AS30" t="s">
        <v>54</v>
      </c>
      <c r="AT30" t="s">
        <v>17</v>
      </c>
      <c r="AU30" t="s">
        <v>27</v>
      </c>
      <c r="AV30" s="2">
        <f t="shared" si="3"/>
        <v>0.57657657657657657</v>
      </c>
      <c r="AY30" t="s">
        <v>167</v>
      </c>
      <c r="AZ30" t="s">
        <v>54</v>
      </c>
      <c r="BA30" t="s">
        <v>17</v>
      </c>
      <c r="BB30" t="s">
        <v>27</v>
      </c>
      <c r="BC30" s="3">
        <v>353</v>
      </c>
    </row>
    <row r="31" spans="1:55">
      <c r="A31" t="s">
        <v>167</v>
      </c>
      <c r="B31" t="s">
        <v>55</v>
      </c>
      <c r="C31" t="s">
        <v>20</v>
      </c>
      <c r="D31" t="s">
        <v>29</v>
      </c>
      <c r="E31" s="1">
        <v>7.5</v>
      </c>
      <c r="F31" s="1">
        <v>6.5</v>
      </c>
      <c r="G31" s="1">
        <v>0.6</v>
      </c>
      <c r="H31">
        <v>15</v>
      </c>
      <c r="I31" s="2">
        <v>2</v>
      </c>
      <c r="J31">
        <v>510</v>
      </c>
      <c r="K31" s="2">
        <v>68</v>
      </c>
      <c r="L31" s="3">
        <v>324</v>
      </c>
      <c r="M31">
        <v>25</v>
      </c>
      <c r="N31">
        <v>32</v>
      </c>
      <c r="O31">
        <v>31</v>
      </c>
      <c r="P31">
        <v>14</v>
      </c>
      <c r="Q31" s="3">
        <f t="shared" si="1"/>
        <v>102</v>
      </c>
      <c r="R31" s="2">
        <f t="shared" si="2"/>
        <v>0.55882352941176472</v>
      </c>
      <c r="T31" t="s">
        <v>45</v>
      </c>
      <c r="U31" t="s">
        <v>55</v>
      </c>
      <c r="V31" t="s">
        <v>20</v>
      </c>
      <c r="W31" t="s">
        <v>29</v>
      </c>
      <c r="X31">
        <v>15</v>
      </c>
      <c r="Y31" s="2">
        <v>2</v>
      </c>
      <c r="AA31" t="s">
        <v>45</v>
      </c>
      <c r="AB31" t="s">
        <v>55</v>
      </c>
      <c r="AC31" t="s">
        <v>20</v>
      </c>
      <c r="AD31" t="s">
        <v>29</v>
      </c>
      <c r="AE31">
        <v>510</v>
      </c>
      <c r="AF31" s="2">
        <v>68</v>
      </c>
      <c r="AH31" t="s">
        <v>45</v>
      </c>
      <c r="AI31" t="s">
        <v>55</v>
      </c>
      <c r="AJ31" t="s">
        <v>20</v>
      </c>
      <c r="AK31" t="s">
        <v>29</v>
      </c>
      <c r="AL31">
        <v>25</v>
      </c>
      <c r="AM31">
        <v>32</v>
      </c>
      <c r="AN31">
        <v>31</v>
      </c>
      <c r="AO31">
        <v>14</v>
      </c>
      <c r="AP31" s="3">
        <f t="shared" si="0"/>
        <v>102</v>
      </c>
      <c r="AR31" t="s">
        <v>45</v>
      </c>
      <c r="AS31" t="s">
        <v>55</v>
      </c>
      <c r="AT31" t="s">
        <v>20</v>
      </c>
      <c r="AU31" t="s">
        <v>29</v>
      </c>
      <c r="AV31" s="2">
        <f t="shared" si="3"/>
        <v>0.55882352941176472</v>
      </c>
      <c r="AY31" t="s">
        <v>167</v>
      </c>
      <c r="AZ31" t="s">
        <v>55</v>
      </c>
      <c r="BA31" t="s">
        <v>20</v>
      </c>
      <c r="BB31" t="s">
        <v>29</v>
      </c>
      <c r="BC31" s="3">
        <v>324</v>
      </c>
    </row>
    <row r="32" spans="1:55">
      <c r="A32" t="s">
        <v>168</v>
      </c>
      <c r="B32" t="s">
        <v>57</v>
      </c>
      <c r="C32" t="s">
        <v>17</v>
      </c>
      <c r="D32" t="s">
        <v>18</v>
      </c>
      <c r="E32" s="1">
        <v>8</v>
      </c>
      <c r="F32" s="1">
        <v>7</v>
      </c>
      <c r="G32" s="1">
        <v>0.5</v>
      </c>
      <c r="H32">
        <v>18</v>
      </c>
      <c r="I32" s="2">
        <v>2.25</v>
      </c>
      <c r="J32">
        <v>612</v>
      </c>
      <c r="K32" s="2">
        <v>76.5</v>
      </c>
      <c r="L32" s="3">
        <v>364</v>
      </c>
      <c r="M32">
        <v>21</v>
      </c>
      <c r="N32">
        <v>32</v>
      </c>
      <c r="O32">
        <v>37</v>
      </c>
      <c r="P32">
        <v>13</v>
      </c>
      <c r="Q32" s="3">
        <f t="shared" si="1"/>
        <v>103</v>
      </c>
      <c r="R32" s="2">
        <f t="shared" si="2"/>
        <v>0.5145631067961165</v>
      </c>
      <c r="T32" t="s">
        <v>56</v>
      </c>
      <c r="U32" t="s">
        <v>57</v>
      </c>
      <c r="V32" t="s">
        <v>17</v>
      </c>
      <c r="W32" t="s">
        <v>18</v>
      </c>
      <c r="X32">
        <v>18</v>
      </c>
      <c r="Y32" s="2">
        <v>2.25</v>
      </c>
      <c r="AA32" t="s">
        <v>56</v>
      </c>
      <c r="AB32" t="s">
        <v>57</v>
      </c>
      <c r="AC32" t="s">
        <v>17</v>
      </c>
      <c r="AD32" t="s">
        <v>18</v>
      </c>
      <c r="AE32">
        <v>612</v>
      </c>
      <c r="AF32" s="2">
        <v>76.5</v>
      </c>
      <c r="AH32" t="s">
        <v>56</v>
      </c>
      <c r="AI32" t="s">
        <v>57</v>
      </c>
      <c r="AJ32" t="s">
        <v>17</v>
      </c>
      <c r="AK32" t="s">
        <v>18</v>
      </c>
      <c r="AL32">
        <v>21</v>
      </c>
      <c r="AM32">
        <v>32</v>
      </c>
      <c r="AN32">
        <v>37</v>
      </c>
      <c r="AO32">
        <v>13</v>
      </c>
      <c r="AP32" s="3">
        <f t="shared" si="0"/>
        <v>103</v>
      </c>
      <c r="AR32" t="s">
        <v>56</v>
      </c>
      <c r="AS32" t="s">
        <v>57</v>
      </c>
      <c r="AT32" t="s">
        <v>17</v>
      </c>
      <c r="AU32" t="s">
        <v>18</v>
      </c>
      <c r="AV32" s="2">
        <f t="shared" si="3"/>
        <v>0.5145631067961165</v>
      </c>
      <c r="AY32" t="s">
        <v>168</v>
      </c>
      <c r="AZ32" t="s">
        <v>57</v>
      </c>
      <c r="BA32" t="s">
        <v>17</v>
      </c>
      <c r="BB32" t="s">
        <v>18</v>
      </c>
      <c r="BC32" s="3">
        <v>364</v>
      </c>
    </row>
    <row r="33" spans="1:55">
      <c r="A33" t="s">
        <v>168</v>
      </c>
      <c r="B33" t="s">
        <v>58</v>
      </c>
      <c r="C33" t="s">
        <v>20</v>
      </c>
      <c r="D33" t="s">
        <v>21</v>
      </c>
      <c r="E33" s="1">
        <v>8.3000000000000007</v>
      </c>
      <c r="F33" s="1">
        <v>7.3000000000000007</v>
      </c>
      <c r="G33" s="1">
        <v>0.70000000000000018</v>
      </c>
      <c r="H33">
        <v>20</v>
      </c>
      <c r="I33" s="2">
        <v>2.4096385542168672</v>
      </c>
      <c r="J33">
        <v>680</v>
      </c>
      <c r="K33" s="2">
        <v>81.92771084337349</v>
      </c>
      <c r="L33" s="3">
        <v>357</v>
      </c>
      <c r="M33">
        <v>24</v>
      </c>
      <c r="N33">
        <v>30</v>
      </c>
      <c r="O33">
        <v>39</v>
      </c>
      <c r="P33">
        <v>11</v>
      </c>
      <c r="Q33" s="3">
        <f t="shared" si="1"/>
        <v>104</v>
      </c>
      <c r="R33" s="2">
        <f t="shared" si="2"/>
        <v>0.51923076923076927</v>
      </c>
      <c r="T33" t="s">
        <v>56</v>
      </c>
      <c r="U33" t="s">
        <v>58</v>
      </c>
      <c r="V33" t="s">
        <v>20</v>
      </c>
      <c r="W33" t="s">
        <v>21</v>
      </c>
      <c r="X33">
        <v>20</v>
      </c>
      <c r="Y33" s="2">
        <v>2.4096385542168672</v>
      </c>
      <c r="AA33" t="s">
        <v>56</v>
      </c>
      <c r="AB33" t="s">
        <v>58</v>
      </c>
      <c r="AC33" t="s">
        <v>20</v>
      </c>
      <c r="AD33" t="s">
        <v>21</v>
      </c>
      <c r="AE33">
        <v>680</v>
      </c>
      <c r="AF33" s="2">
        <v>81.92771084337349</v>
      </c>
      <c r="AH33" t="s">
        <v>56</v>
      </c>
      <c r="AI33" t="s">
        <v>58</v>
      </c>
      <c r="AJ33" t="s">
        <v>20</v>
      </c>
      <c r="AK33" t="s">
        <v>21</v>
      </c>
      <c r="AL33">
        <v>24</v>
      </c>
      <c r="AM33">
        <v>30</v>
      </c>
      <c r="AN33">
        <v>39</v>
      </c>
      <c r="AO33">
        <v>11</v>
      </c>
      <c r="AP33" s="3">
        <f t="shared" si="0"/>
        <v>104</v>
      </c>
      <c r="AR33" t="s">
        <v>56</v>
      </c>
      <c r="AS33" t="s">
        <v>58</v>
      </c>
      <c r="AT33" t="s">
        <v>20</v>
      </c>
      <c r="AU33" t="s">
        <v>21</v>
      </c>
      <c r="AV33" s="2">
        <f t="shared" si="3"/>
        <v>0.51923076923076927</v>
      </c>
      <c r="AY33" t="s">
        <v>168</v>
      </c>
      <c r="AZ33" t="s">
        <v>58</v>
      </c>
      <c r="BA33" t="s">
        <v>20</v>
      </c>
      <c r="BB33" t="s">
        <v>21</v>
      </c>
      <c r="BC33" s="3">
        <v>357</v>
      </c>
    </row>
    <row r="34" spans="1:55">
      <c r="A34" t="s">
        <v>168</v>
      </c>
      <c r="B34" t="s">
        <v>59</v>
      </c>
      <c r="C34" t="s">
        <v>17</v>
      </c>
      <c r="D34" t="s">
        <v>23</v>
      </c>
      <c r="E34" s="1">
        <v>7.3</v>
      </c>
      <c r="F34" s="1">
        <v>6.3</v>
      </c>
      <c r="G34" s="1">
        <v>0.3</v>
      </c>
      <c r="H34">
        <v>15</v>
      </c>
      <c r="I34" s="2">
        <v>2.0547945205479454</v>
      </c>
      <c r="J34">
        <v>510</v>
      </c>
      <c r="K34" s="2">
        <v>69.863013698630141</v>
      </c>
      <c r="L34" s="3">
        <v>301</v>
      </c>
      <c r="M34">
        <v>27</v>
      </c>
      <c r="N34">
        <v>39</v>
      </c>
      <c r="O34">
        <v>39</v>
      </c>
      <c r="P34">
        <v>11</v>
      </c>
      <c r="Q34" s="3">
        <f t="shared" si="1"/>
        <v>116</v>
      </c>
      <c r="R34" s="2">
        <f t="shared" si="2"/>
        <v>0.56896551724137934</v>
      </c>
      <c r="T34" t="s">
        <v>56</v>
      </c>
      <c r="U34" t="s">
        <v>59</v>
      </c>
      <c r="V34" t="s">
        <v>17</v>
      </c>
      <c r="W34" t="s">
        <v>23</v>
      </c>
      <c r="X34">
        <v>15</v>
      </c>
      <c r="Y34" s="2">
        <v>2.0547945205479454</v>
      </c>
      <c r="AA34" t="s">
        <v>56</v>
      </c>
      <c r="AB34" t="s">
        <v>59</v>
      </c>
      <c r="AC34" t="s">
        <v>17</v>
      </c>
      <c r="AD34" t="s">
        <v>23</v>
      </c>
      <c r="AE34">
        <v>510</v>
      </c>
      <c r="AF34" s="2">
        <v>69.863013698630141</v>
      </c>
      <c r="AH34" t="s">
        <v>56</v>
      </c>
      <c r="AI34" t="s">
        <v>59</v>
      </c>
      <c r="AJ34" t="s">
        <v>17</v>
      </c>
      <c r="AK34" t="s">
        <v>23</v>
      </c>
      <c r="AL34">
        <v>27</v>
      </c>
      <c r="AM34">
        <v>39</v>
      </c>
      <c r="AN34">
        <v>39</v>
      </c>
      <c r="AO34">
        <v>11</v>
      </c>
      <c r="AP34" s="3">
        <f t="shared" ref="AP34:AP65" si="4">SUM(AL34:AO34)</f>
        <v>116</v>
      </c>
      <c r="AR34" t="s">
        <v>56</v>
      </c>
      <c r="AS34" t="s">
        <v>59</v>
      </c>
      <c r="AT34" t="s">
        <v>17</v>
      </c>
      <c r="AU34" t="s">
        <v>23</v>
      </c>
      <c r="AV34" s="2">
        <f t="shared" si="3"/>
        <v>0.56896551724137934</v>
      </c>
      <c r="AY34" t="s">
        <v>168</v>
      </c>
      <c r="AZ34" t="s">
        <v>59</v>
      </c>
      <c r="BA34" t="s">
        <v>17</v>
      </c>
      <c r="BB34" t="s">
        <v>23</v>
      </c>
      <c r="BC34" s="3">
        <v>301</v>
      </c>
    </row>
    <row r="35" spans="1:55">
      <c r="A35" t="s">
        <v>168</v>
      </c>
      <c r="B35" t="s">
        <v>60</v>
      </c>
      <c r="C35" t="s">
        <v>20</v>
      </c>
      <c r="D35" t="s">
        <v>25</v>
      </c>
      <c r="E35" s="1">
        <v>7.9</v>
      </c>
      <c r="F35" s="1">
        <v>6.9</v>
      </c>
      <c r="G35" s="1">
        <v>0.8</v>
      </c>
      <c r="H35">
        <v>16</v>
      </c>
      <c r="I35" s="2">
        <v>2.0253164556962022</v>
      </c>
      <c r="J35">
        <v>544</v>
      </c>
      <c r="K35" s="2">
        <v>68.860759493670884</v>
      </c>
      <c r="L35" s="3">
        <v>398</v>
      </c>
      <c r="M35">
        <v>29</v>
      </c>
      <c r="N35">
        <v>31</v>
      </c>
      <c r="O35">
        <v>33</v>
      </c>
      <c r="P35">
        <v>11</v>
      </c>
      <c r="Q35" s="3">
        <f t="shared" si="1"/>
        <v>104</v>
      </c>
      <c r="R35" s="2">
        <f t="shared" si="2"/>
        <v>0.57692307692307687</v>
      </c>
      <c r="T35" t="s">
        <v>56</v>
      </c>
      <c r="U35" t="s">
        <v>60</v>
      </c>
      <c r="V35" t="s">
        <v>20</v>
      </c>
      <c r="W35" t="s">
        <v>25</v>
      </c>
      <c r="X35">
        <v>16</v>
      </c>
      <c r="Y35" s="2">
        <v>2.0253164556962022</v>
      </c>
      <c r="AA35" t="s">
        <v>56</v>
      </c>
      <c r="AB35" t="s">
        <v>60</v>
      </c>
      <c r="AC35" t="s">
        <v>20</v>
      </c>
      <c r="AD35" t="s">
        <v>25</v>
      </c>
      <c r="AE35">
        <v>544</v>
      </c>
      <c r="AF35" s="2">
        <v>68.860759493670884</v>
      </c>
      <c r="AH35" t="s">
        <v>56</v>
      </c>
      <c r="AI35" t="s">
        <v>60</v>
      </c>
      <c r="AJ35" t="s">
        <v>20</v>
      </c>
      <c r="AK35" t="s">
        <v>25</v>
      </c>
      <c r="AL35">
        <v>29</v>
      </c>
      <c r="AM35">
        <v>31</v>
      </c>
      <c r="AN35">
        <v>33</v>
      </c>
      <c r="AO35">
        <v>11</v>
      </c>
      <c r="AP35" s="3">
        <f t="shared" si="4"/>
        <v>104</v>
      </c>
      <c r="AR35" t="s">
        <v>56</v>
      </c>
      <c r="AS35" t="s">
        <v>60</v>
      </c>
      <c r="AT35" t="s">
        <v>20</v>
      </c>
      <c r="AU35" t="s">
        <v>25</v>
      </c>
      <c r="AV35" s="2">
        <f t="shared" si="3"/>
        <v>0.57692307692307687</v>
      </c>
      <c r="AY35" t="s">
        <v>168</v>
      </c>
      <c r="AZ35" t="s">
        <v>60</v>
      </c>
      <c r="BA35" t="s">
        <v>20</v>
      </c>
      <c r="BB35" t="s">
        <v>25</v>
      </c>
      <c r="BC35" s="3">
        <v>398</v>
      </c>
    </row>
    <row r="36" spans="1:55">
      <c r="A36" t="s">
        <v>168</v>
      </c>
      <c r="B36" t="s">
        <v>61</v>
      </c>
      <c r="C36" t="s">
        <v>17</v>
      </c>
      <c r="D36" t="s">
        <v>27</v>
      </c>
      <c r="E36" s="1">
        <v>7.6</v>
      </c>
      <c r="F36" s="1">
        <v>6.6</v>
      </c>
      <c r="G36" s="1">
        <v>0.2</v>
      </c>
      <c r="H36">
        <v>19</v>
      </c>
      <c r="I36" s="2">
        <v>2.5</v>
      </c>
      <c r="J36">
        <v>646</v>
      </c>
      <c r="K36" s="2">
        <v>85</v>
      </c>
      <c r="L36" s="3">
        <v>324</v>
      </c>
      <c r="M36">
        <v>22</v>
      </c>
      <c r="N36">
        <v>36</v>
      </c>
      <c r="O36">
        <v>39</v>
      </c>
      <c r="P36">
        <v>14</v>
      </c>
      <c r="Q36" s="3">
        <f t="shared" si="1"/>
        <v>111</v>
      </c>
      <c r="R36" s="2">
        <f t="shared" si="2"/>
        <v>0.52252252252252251</v>
      </c>
      <c r="T36" t="s">
        <v>56</v>
      </c>
      <c r="U36" t="s">
        <v>61</v>
      </c>
      <c r="V36" t="s">
        <v>17</v>
      </c>
      <c r="W36" t="s">
        <v>27</v>
      </c>
      <c r="X36">
        <v>19</v>
      </c>
      <c r="Y36" s="2">
        <v>2.5</v>
      </c>
      <c r="AA36" t="s">
        <v>56</v>
      </c>
      <c r="AB36" t="s">
        <v>61</v>
      </c>
      <c r="AC36" t="s">
        <v>17</v>
      </c>
      <c r="AD36" t="s">
        <v>27</v>
      </c>
      <c r="AE36">
        <v>646</v>
      </c>
      <c r="AF36" s="2">
        <v>85</v>
      </c>
      <c r="AH36" t="s">
        <v>56</v>
      </c>
      <c r="AI36" t="s">
        <v>61</v>
      </c>
      <c r="AJ36" t="s">
        <v>17</v>
      </c>
      <c r="AK36" t="s">
        <v>27</v>
      </c>
      <c r="AL36">
        <v>22</v>
      </c>
      <c r="AM36">
        <v>36</v>
      </c>
      <c r="AN36">
        <v>39</v>
      </c>
      <c r="AO36">
        <v>14</v>
      </c>
      <c r="AP36" s="3">
        <f t="shared" si="4"/>
        <v>111</v>
      </c>
      <c r="AR36" t="s">
        <v>56</v>
      </c>
      <c r="AS36" t="s">
        <v>61</v>
      </c>
      <c r="AT36" t="s">
        <v>17</v>
      </c>
      <c r="AU36" t="s">
        <v>27</v>
      </c>
      <c r="AV36" s="2">
        <f t="shared" si="3"/>
        <v>0.52252252252252251</v>
      </c>
      <c r="AY36" t="s">
        <v>168</v>
      </c>
      <c r="AZ36" t="s">
        <v>61</v>
      </c>
      <c r="BA36" t="s">
        <v>17</v>
      </c>
      <c r="BB36" t="s">
        <v>27</v>
      </c>
      <c r="BC36" s="3">
        <v>324</v>
      </c>
    </row>
    <row r="37" spans="1:55">
      <c r="A37" t="s">
        <v>168</v>
      </c>
      <c r="B37" t="s">
        <v>62</v>
      </c>
      <c r="C37" t="s">
        <v>20</v>
      </c>
      <c r="D37" t="s">
        <v>29</v>
      </c>
      <c r="E37" s="1">
        <v>7</v>
      </c>
      <c r="F37" s="1">
        <v>6</v>
      </c>
      <c r="G37" s="1">
        <v>0.6</v>
      </c>
      <c r="H37">
        <v>19</v>
      </c>
      <c r="I37" s="2">
        <v>2.7142857142857144</v>
      </c>
      <c r="J37">
        <v>646</v>
      </c>
      <c r="K37" s="2">
        <v>92.285714285714292</v>
      </c>
      <c r="L37" s="3">
        <v>307</v>
      </c>
      <c r="M37">
        <v>24</v>
      </c>
      <c r="N37">
        <v>33</v>
      </c>
      <c r="O37">
        <v>40</v>
      </c>
      <c r="P37">
        <v>11</v>
      </c>
      <c r="Q37" s="3">
        <f t="shared" si="1"/>
        <v>108</v>
      </c>
      <c r="R37" s="2">
        <f t="shared" si="2"/>
        <v>0.52777777777777779</v>
      </c>
      <c r="T37" t="s">
        <v>56</v>
      </c>
      <c r="U37" t="s">
        <v>62</v>
      </c>
      <c r="V37" t="s">
        <v>20</v>
      </c>
      <c r="W37" t="s">
        <v>29</v>
      </c>
      <c r="X37">
        <v>19</v>
      </c>
      <c r="Y37" s="2">
        <v>2.7142857142857144</v>
      </c>
      <c r="AA37" t="s">
        <v>56</v>
      </c>
      <c r="AB37" t="s">
        <v>62</v>
      </c>
      <c r="AC37" t="s">
        <v>20</v>
      </c>
      <c r="AD37" t="s">
        <v>29</v>
      </c>
      <c r="AE37">
        <v>646</v>
      </c>
      <c r="AF37" s="2">
        <v>92.285714285714292</v>
      </c>
      <c r="AH37" t="s">
        <v>56</v>
      </c>
      <c r="AI37" t="s">
        <v>62</v>
      </c>
      <c r="AJ37" t="s">
        <v>20</v>
      </c>
      <c r="AK37" t="s">
        <v>29</v>
      </c>
      <c r="AL37">
        <v>24</v>
      </c>
      <c r="AM37">
        <v>33</v>
      </c>
      <c r="AN37">
        <v>40</v>
      </c>
      <c r="AO37">
        <v>11</v>
      </c>
      <c r="AP37" s="3">
        <f t="shared" si="4"/>
        <v>108</v>
      </c>
      <c r="AR37" t="s">
        <v>56</v>
      </c>
      <c r="AS37" t="s">
        <v>62</v>
      </c>
      <c r="AT37" t="s">
        <v>20</v>
      </c>
      <c r="AU37" t="s">
        <v>29</v>
      </c>
      <c r="AV37" s="2">
        <f t="shared" si="3"/>
        <v>0.52777777777777779</v>
      </c>
      <c r="AY37" t="s">
        <v>168</v>
      </c>
      <c r="AZ37" t="s">
        <v>62</v>
      </c>
      <c r="BA37" t="s">
        <v>20</v>
      </c>
      <c r="BB37" t="s">
        <v>29</v>
      </c>
      <c r="BC37" s="3">
        <v>307</v>
      </c>
    </row>
    <row r="38" spans="1:55">
      <c r="A38" t="s">
        <v>168</v>
      </c>
      <c r="B38" t="s">
        <v>63</v>
      </c>
      <c r="C38" t="s">
        <v>17</v>
      </c>
      <c r="D38" t="s">
        <v>18</v>
      </c>
      <c r="E38" s="1">
        <v>7.5</v>
      </c>
      <c r="F38" s="1">
        <v>6.5</v>
      </c>
      <c r="G38" s="1">
        <v>0.5</v>
      </c>
      <c r="H38">
        <v>16</v>
      </c>
      <c r="I38" s="2">
        <v>2.1333333333333333</v>
      </c>
      <c r="J38">
        <v>544</v>
      </c>
      <c r="K38" s="2">
        <v>72.533333333333331</v>
      </c>
      <c r="L38" s="3">
        <v>327</v>
      </c>
      <c r="M38">
        <v>28</v>
      </c>
      <c r="N38">
        <v>33</v>
      </c>
      <c r="O38">
        <v>37</v>
      </c>
      <c r="P38">
        <v>12</v>
      </c>
      <c r="Q38" s="3">
        <f t="shared" si="1"/>
        <v>110</v>
      </c>
      <c r="R38" s="2">
        <f t="shared" si="2"/>
        <v>0.55454545454545456</v>
      </c>
      <c r="T38" t="s">
        <v>56</v>
      </c>
      <c r="U38" t="s">
        <v>63</v>
      </c>
      <c r="V38" t="s">
        <v>17</v>
      </c>
      <c r="W38" t="s">
        <v>18</v>
      </c>
      <c r="X38">
        <v>16</v>
      </c>
      <c r="Y38" s="2">
        <v>2.1333333333333333</v>
      </c>
      <c r="AA38" t="s">
        <v>56</v>
      </c>
      <c r="AB38" t="s">
        <v>63</v>
      </c>
      <c r="AC38" t="s">
        <v>17</v>
      </c>
      <c r="AD38" t="s">
        <v>18</v>
      </c>
      <c r="AE38">
        <v>544</v>
      </c>
      <c r="AF38" s="2">
        <v>72.533333333333331</v>
      </c>
      <c r="AH38" t="s">
        <v>56</v>
      </c>
      <c r="AI38" t="s">
        <v>63</v>
      </c>
      <c r="AJ38" t="s">
        <v>17</v>
      </c>
      <c r="AK38" t="s">
        <v>18</v>
      </c>
      <c r="AL38">
        <v>28</v>
      </c>
      <c r="AM38">
        <v>33</v>
      </c>
      <c r="AN38">
        <v>37</v>
      </c>
      <c r="AO38">
        <v>12</v>
      </c>
      <c r="AP38" s="3">
        <f t="shared" si="4"/>
        <v>110</v>
      </c>
      <c r="AR38" t="s">
        <v>56</v>
      </c>
      <c r="AS38" t="s">
        <v>63</v>
      </c>
      <c r="AT38" t="s">
        <v>17</v>
      </c>
      <c r="AU38" t="s">
        <v>18</v>
      </c>
      <c r="AV38" s="2">
        <f t="shared" si="3"/>
        <v>0.55454545454545456</v>
      </c>
      <c r="AY38" t="s">
        <v>168</v>
      </c>
      <c r="AZ38" t="s">
        <v>63</v>
      </c>
      <c r="BA38" t="s">
        <v>17</v>
      </c>
      <c r="BB38" t="s">
        <v>18</v>
      </c>
      <c r="BC38" s="3">
        <v>327</v>
      </c>
    </row>
    <row r="39" spans="1:55">
      <c r="A39" t="s">
        <v>168</v>
      </c>
      <c r="B39" t="s">
        <v>64</v>
      </c>
      <c r="C39" t="s">
        <v>20</v>
      </c>
      <c r="D39" t="s">
        <v>21</v>
      </c>
      <c r="E39" s="1">
        <v>8</v>
      </c>
      <c r="F39" s="1">
        <v>7</v>
      </c>
      <c r="G39" s="1">
        <v>0.70000000000000018</v>
      </c>
      <c r="H39">
        <v>16</v>
      </c>
      <c r="I39" s="2">
        <v>2</v>
      </c>
      <c r="J39">
        <v>544</v>
      </c>
      <c r="K39" s="2">
        <v>68</v>
      </c>
      <c r="L39" s="3">
        <v>394</v>
      </c>
      <c r="M39">
        <v>29</v>
      </c>
      <c r="N39">
        <v>37</v>
      </c>
      <c r="O39">
        <v>34</v>
      </c>
      <c r="P39">
        <v>11</v>
      </c>
      <c r="Q39" s="3">
        <f t="shared" si="1"/>
        <v>111</v>
      </c>
      <c r="R39" s="2">
        <f t="shared" si="2"/>
        <v>0.59459459459459463</v>
      </c>
      <c r="T39" t="s">
        <v>56</v>
      </c>
      <c r="U39" t="s">
        <v>64</v>
      </c>
      <c r="V39" t="s">
        <v>20</v>
      </c>
      <c r="W39" t="s">
        <v>21</v>
      </c>
      <c r="X39">
        <v>16</v>
      </c>
      <c r="Y39" s="2">
        <v>2</v>
      </c>
      <c r="AA39" t="s">
        <v>56</v>
      </c>
      <c r="AB39" t="s">
        <v>64</v>
      </c>
      <c r="AC39" t="s">
        <v>20</v>
      </c>
      <c r="AD39" t="s">
        <v>21</v>
      </c>
      <c r="AE39">
        <v>544</v>
      </c>
      <c r="AF39" s="2">
        <v>68</v>
      </c>
      <c r="AH39" t="s">
        <v>56</v>
      </c>
      <c r="AI39" t="s">
        <v>64</v>
      </c>
      <c r="AJ39" t="s">
        <v>20</v>
      </c>
      <c r="AK39" t="s">
        <v>21</v>
      </c>
      <c r="AL39">
        <v>29</v>
      </c>
      <c r="AM39">
        <v>37</v>
      </c>
      <c r="AN39">
        <v>34</v>
      </c>
      <c r="AO39">
        <v>11</v>
      </c>
      <c r="AP39" s="3">
        <f t="shared" si="4"/>
        <v>111</v>
      </c>
      <c r="AR39" t="s">
        <v>56</v>
      </c>
      <c r="AS39" t="s">
        <v>64</v>
      </c>
      <c r="AT39" t="s">
        <v>20</v>
      </c>
      <c r="AU39" t="s">
        <v>21</v>
      </c>
      <c r="AV39" s="2">
        <f t="shared" si="3"/>
        <v>0.59459459459459463</v>
      </c>
      <c r="AY39" t="s">
        <v>168</v>
      </c>
      <c r="AZ39" t="s">
        <v>64</v>
      </c>
      <c r="BA39" t="s">
        <v>20</v>
      </c>
      <c r="BB39" t="s">
        <v>21</v>
      </c>
      <c r="BC39" s="3">
        <v>394</v>
      </c>
    </row>
    <row r="40" spans="1:55">
      <c r="A40" t="s">
        <v>168</v>
      </c>
      <c r="B40" t="s">
        <v>65</v>
      </c>
      <c r="C40" t="s">
        <v>17</v>
      </c>
      <c r="D40" t="s">
        <v>23</v>
      </c>
      <c r="E40" s="1">
        <v>8.3000000000000007</v>
      </c>
      <c r="F40" s="1">
        <v>7.3000000000000007</v>
      </c>
      <c r="G40" s="1">
        <v>0.3</v>
      </c>
      <c r="H40">
        <v>24</v>
      </c>
      <c r="I40" s="2">
        <v>2.8915662650602405</v>
      </c>
      <c r="J40">
        <v>816</v>
      </c>
      <c r="K40" s="2">
        <v>98.313253012048179</v>
      </c>
      <c r="L40" s="3">
        <v>369</v>
      </c>
      <c r="M40">
        <v>21</v>
      </c>
      <c r="N40">
        <v>40</v>
      </c>
      <c r="O40">
        <v>34</v>
      </c>
      <c r="P40">
        <v>15</v>
      </c>
      <c r="Q40" s="3">
        <f t="shared" si="1"/>
        <v>110</v>
      </c>
      <c r="R40" s="2">
        <f t="shared" si="2"/>
        <v>0.55454545454545456</v>
      </c>
      <c r="T40" t="s">
        <v>56</v>
      </c>
      <c r="U40" t="s">
        <v>65</v>
      </c>
      <c r="V40" t="s">
        <v>17</v>
      </c>
      <c r="W40" t="s">
        <v>23</v>
      </c>
      <c r="X40">
        <v>24</v>
      </c>
      <c r="Y40" s="2">
        <v>2.8915662650602405</v>
      </c>
      <c r="AA40" t="s">
        <v>56</v>
      </c>
      <c r="AB40" t="s">
        <v>65</v>
      </c>
      <c r="AC40" t="s">
        <v>17</v>
      </c>
      <c r="AD40" t="s">
        <v>23</v>
      </c>
      <c r="AE40">
        <v>816</v>
      </c>
      <c r="AF40" s="2">
        <v>98.313253012048179</v>
      </c>
      <c r="AH40" t="s">
        <v>56</v>
      </c>
      <c r="AI40" t="s">
        <v>65</v>
      </c>
      <c r="AJ40" t="s">
        <v>17</v>
      </c>
      <c r="AK40" t="s">
        <v>23</v>
      </c>
      <c r="AL40">
        <v>21</v>
      </c>
      <c r="AM40">
        <v>40</v>
      </c>
      <c r="AN40">
        <v>34</v>
      </c>
      <c r="AO40">
        <v>15</v>
      </c>
      <c r="AP40" s="3">
        <f t="shared" si="4"/>
        <v>110</v>
      </c>
      <c r="AR40" t="s">
        <v>56</v>
      </c>
      <c r="AS40" t="s">
        <v>65</v>
      </c>
      <c r="AT40" t="s">
        <v>17</v>
      </c>
      <c r="AU40" t="s">
        <v>23</v>
      </c>
      <c r="AV40" s="2">
        <f t="shared" si="3"/>
        <v>0.55454545454545456</v>
      </c>
      <c r="AY40" t="s">
        <v>168</v>
      </c>
      <c r="AZ40" t="s">
        <v>65</v>
      </c>
      <c r="BA40" t="s">
        <v>17</v>
      </c>
      <c r="BB40" t="s">
        <v>23</v>
      </c>
      <c r="BC40" s="3">
        <v>369</v>
      </c>
    </row>
    <row r="41" spans="1:55">
      <c r="A41" t="s">
        <v>168</v>
      </c>
      <c r="B41" t="s">
        <v>66</v>
      </c>
      <c r="C41" t="s">
        <v>20</v>
      </c>
      <c r="D41" t="s">
        <v>25</v>
      </c>
      <c r="E41" s="1">
        <v>7.3</v>
      </c>
      <c r="F41" s="1">
        <v>6.3</v>
      </c>
      <c r="G41" s="1">
        <v>0.8</v>
      </c>
      <c r="H41">
        <v>24</v>
      </c>
      <c r="I41" s="2">
        <v>3.2876712328767126</v>
      </c>
      <c r="J41">
        <v>816</v>
      </c>
      <c r="K41" s="2">
        <v>111.78082191780823</v>
      </c>
      <c r="L41" s="3">
        <v>338</v>
      </c>
      <c r="M41">
        <v>28</v>
      </c>
      <c r="N41">
        <v>35</v>
      </c>
      <c r="O41">
        <v>39</v>
      </c>
      <c r="P41">
        <v>15</v>
      </c>
      <c r="Q41" s="3">
        <f t="shared" si="1"/>
        <v>117</v>
      </c>
      <c r="R41" s="2">
        <f t="shared" si="2"/>
        <v>0.53846153846153844</v>
      </c>
      <c r="T41" t="s">
        <v>56</v>
      </c>
      <c r="U41" t="s">
        <v>66</v>
      </c>
      <c r="V41" t="s">
        <v>20</v>
      </c>
      <c r="W41" t="s">
        <v>25</v>
      </c>
      <c r="X41">
        <v>24</v>
      </c>
      <c r="Y41" s="2">
        <v>3.2876712328767126</v>
      </c>
      <c r="AA41" t="s">
        <v>56</v>
      </c>
      <c r="AB41" t="s">
        <v>66</v>
      </c>
      <c r="AC41" t="s">
        <v>20</v>
      </c>
      <c r="AD41" t="s">
        <v>25</v>
      </c>
      <c r="AE41">
        <v>816</v>
      </c>
      <c r="AF41" s="2">
        <v>111.78082191780823</v>
      </c>
      <c r="AH41" t="s">
        <v>56</v>
      </c>
      <c r="AI41" t="s">
        <v>66</v>
      </c>
      <c r="AJ41" t="s">
        <v>20</v>
      </c>
      <c r="AK41" t="s">
        <v>25</v>
      </c>
      <c r="AL41">
        <v>28</v>
      </c>
      <c r="AM41">
        <v>35</v>
      </c>
      <c r="AN41">
        <v>39</v>
      </c>
      <c r="AO41">
        <v>15</v>
      </c>
      <c r="AP41" s="3">
        <f t="shared" si="4"/>
        <v>117</v>
      </c>
      <c r="AR41" t="s">
        <v>56</v>
      </c>
      <c r="AS41" t="s">
        <v>66</v>
      </c>
      <c r="AT41" t="s">
        <v>20</v>
      </c>
      <c r="AU41" t="s">
        <v>25</v>
      </c>
      <c r="AV41" s="2">
        <f t="shared" si="3"/>
        <v>0.53846153846153844</v>
      </c>
      <c r="AY41" t="s">
        <v>168</v>
      </c>
      <c r="AZ41" t="s">
        <v>66</v>
      </c>
      <c r="BA41" t="s">
        <v>20</v>
      </c>
      <c r="BB41" t="s">
        <v>25</v>
      </c>
      <c r="BC41" s="3">
        <v>338</v>
      </c>
    </row>
    <row r="42" spans="1:55">
      <c r="A42" t="s">
        <v>169</v>
      </c>
      <c r="B42" t="s">
        <v>68</v>
      </c>
      <c r="C42" t="s">
        <v>17</v>
      </c>
      <c r="D42" t="s">
        <v>27</v>
      </c>
      <c r="E42" s="1">
        <v>7.9</v>
      </c>
      <c r="F42" s="1">
        <v>6.9</v>
      </c>
      <c r="G42" s="1">
        <v>0.2</v>
      </c>
      <c r="H42">
        <v>22</v>
      </c>
      <c r="I42" s="2">
        <v>2.7848101265822782</v>
      </c>
      <c r="J42">
        <v>748</v>
      </c>
      <c r="K42" s="2">
        <v>94.683544303797461</v>
      </c>
      <c r="L42" s="3">
        <v>377</v>
      </c>
      <c r="M42">
        <v>27</v>
      </c>
      <c r="N42">
        <v>30</v>
      </c>
      <c r="O42">
        <v>34</v>
      </c>
      <c r="P42">
        <v>10</v>
      </c>
      <c r="Q42" s="3">
        <f t="shared" si="1"/>
        <v>101</v>
      </c>
      <c r="R42" s="2">
        <f t="shared" si="2"/>
        <v>0.5643564356435643</v>
      </c>
      <c r="T42" t="s">
        <v>67</v>
      </c>
      <c r="U42" t="s">
        <v>68</v>
      </c>
      <c r="V42" t="s">
        <v>17</v>
      </c>
      <c r="W42" t="s">
        <v>27</v>
      </c>
      <c r="X42">
        <v>22</v>
      </c>
      <c r="Y42" s="2">
        <v>2.7848101265822782</v>
      </c>
      <c r="AA42" t="s">
        <v>67</v>
      </c>
      <c r="AB42" t="s">
        <v>68</v>
      </c>
      <c r="AC42" t="s">
        <v>17</v>
      </c>
      <c r="AD42" t="s">
        <v>27</v>
      </c>
      <c r="AE42">
        <v>748</v>
      </c>
      <c r="AF42" s="2">
        <v>94.683544303797461</v>
      </c>
      <c r="AH42" t="s">
        <v>67</v>
      </c>
      <c r="AI42" t="s">
        <v>68</v>
      </c>
      <c r="AJ42" t="s">
        <v>17</v>
      </c>
      <c r="AK42" t="s">
        <v>27</v>
      </c>
      <c r="AL42">
        <v>27</v>
      </c>
      <c r="AM42">
        <v>30</v>
      </c>
      <c r="AN42">
        <v>34</v>
      </c>
      <c r="AO42">
        <v>10</v>
      </c>
      <c r="AP42" s="3">
        <f t="shared" si="4"/>
        <v>101</v>
      </c>
      <c r="AR42" t="s">
        <v>67</v>
      </c>
      <c r="AS42" t="s">
        <v>68</v>
      </c>
      <c r="AT42" t="s">
        <v>17</v>
      </c>
      <c r="AU42" t="s">
        <v>27</v>
      </c>
      <c r="AV42" s="2">
        <f t="shared" si="3"/>
        <v>0.5643564356435643</v>
      </c>
      <c r="AY42" t="s">
        <v>169</v>
      </c>
      <c r="AZ42" t="s">
        <v>68</v>
      </c>
      <c r="BA42" t="s">
        <v>17</v>
      </c>
      <c r="BB42" t="s">
        <v>27</v>
      </c>
      <c r="BC42" s="3">
        <v>377</v>
      </c>
    </row>
    <row r="43" spans="1:55">
      <c r="A43" t="s">
        <v>169</v>
      </c>
      <c r="B43" t="s">
        <v>69</v>
      </c>
      <c r="C43" t="s">
        <v>20</v>
      </c>
      <c r="D43" t="s">
        <v>29</v>
      </c>
      <c r="E43" s="1">
        <v>7.6</v>
      </c>
      <c r="F43" s="1">
        <v>6.6</v>
      </c>
      <c r="G43" s="1">
        <v>0.6</v>
      </c>
      <c r="H43">
        <v>17</v>
      </c>
      <c r="I43" s="2">
        <v>2.236842105263158</v>
      </c>
      <c r="J43">
        <v>578</v>
      </c>
      <c r="K43" s="2">
        <v>76.05263157894737</v>
      </c>
      <c r="L43" s="3">
        <v>398</v>
      </c>
      <c r="M43">
        <v>28</v>
      </c>
      <c r="N43">
        <v>31</v>
      </c>
      <c r="O43">
        <v>32</v>
      </c>
      <c r="P43">
        <v>10</v>
      </c>
      <c r="Q43" s="3">
        <f t="shared" si="1"/>
        <v>101</v>
      </c>
      <c r="R43" s="2">
        <f t="shared" si="2"/>
        <v>0.58415841584158412</v>
      </c>
      <c r="T43" t="s">
        <v>67</v>
      </c>
      <c r="U43" t="s">
        <v>69</v>
      </c>
      <c r="V43" t="s">
        <v>20</v>
      </c>
      <c r="W43" t="s">
        <v>29</v>
      </c>
      <c r="X43">
        <v>17</v>
      </c>
      <c r="Y43" s="2">
        <v>2.236842105263158</v>
      </c>
      <c r="AA43" t="s">
        <v>67</v>
      </c>
      <c r="AB43" t="s">
        <v>69</v>
      </c>
      <c r="AC43" t="s">
        <v>20</v>
      </c>
      <c r="AD43" t="s">
        <v>29</v>
      </c>
      <c r="AE43">
        <v>578</v>
      </c>
      <c r="AF43" s="2">
        <v>76.05263157894737</v>
      </c>
      <c r="AH43" t="s">
        <v>67</v>
      </c>
      <c r="AI43" t="s">
        <v>69</v>
      </c>
      <c r="AJ43" t="s">
        <v>20</v>
      </c>
      <c r="AK43" t="s">
        <v>29</v>
      </c>
      <c r="AL43">
        <v>28</v>
      </c>
      <c r="AM43">
        <v>31</v>
      </c>
      <c r="AN43">
        <v>32</v>
      </c>
      <c r="AO43">
        <v>10</v>
      </c>
      <c r="AP43" s="3">
        <f t="shared" si="4"/>
        <v>101</v>
      </c>
      <c r="AR43" t="s">
        <v>67</v>
      </c>
      <c r="AS43" t="s">
        <v>69</v>
      </c>
      <c r="AT43" t="s">
        <v>20</v>
      </c>
      <c r="AU43" t="s">
        <v>29</v>
      </c>
      <c r="AV43" s="2">
        <f t="shared" si="3"/>
        <v>0.58415841584158412</v>
      </c>
      <c r="AY43" t="s">
        <v>169</v>
      </c>
      <c r="AZ43" t="s">
        <v>69</v>
      </c>
      <c r="BA43" t="s">
        <v>20</v>
      </c>
      <c r="BB43" t="s">
        <v>29</v>
      </c>
      <c r="BC43" s="3">
        <v>398</v>
      </c>
    </row>
    <row r="44" spans="1:55">
      <c r="A44" t="s">
        <v>169</v>
      </c>
      <c r="B44" t="s">
        <v>70</v>
      </c>
      <c r="C44" t="s">
        <v>17</v>
      </c>
      <c r="D44" t="s">
        <v>18</v>
      </c>
      <c r="E44" s="1">
        <v>8.3000000000000007</v>
      </c>
      <c r="F44" s="1">
        <v>7.3000000000000007</v>
      </c>
      <c r="G44" s="1">
        <v>0.5</v>
      </c>
      <c r="H44">
        <v>23</v>
      </c>
      <c r="I44" s="2">
        <v>2.7710843373493974</v>
      </c>
      <c r="J44">
        <v>782</v>
      </c>
      <c r="K44" s="2">
        <v>94.216867469879503</v>
      </c>
      <c r="L44" s="3">
        <v>320</v>
      </c>
      <c r="M44">
        <v>23</v>
      </c>
      <c r="N44">
        <v>30</v>
      </c>
      <c r="O44">
        <v>39</v>
      </c>
      <c r="P44">
        <v>12</v>
      </c>
      <c r="Q44" s="3">
        <f t="shared" si="1"/>
        <v>104</v>
      </c>
      <c r="R44" s="2">
        <f t="shared" si="2"/>
        <v>0.50961538461538458</v>
      </c>
      <c r="T44" t="s">
        <v>67</v>
      </c>
      <c r="U44" t="s">
        <v>70</v>
      </c>
      <c r="V44" t="s">
        <v>17</v>
      </c>
      <c r="W44" t="s">
        <v>18</v>
      </c>
      <c r="X44">
        <v>23</v>
      </c>
      <c r="Y44" s="2">
        <v>2.7710843373493974</v>
      </c>
      <c r="AA44" t="s">
        <v>67</v>
      </c>
      <c r="AB44" t="s">
        <v>70</v>
      </c>
      <c r="AC44" t="s">
        <v>17</v>
      </c>
      <c r="AD44" t="s">
        <v>18</v>
      </c>
      <c r="AE44">
        <v>782</v>
      </c>
      <c r="AF44" s="2">
        <v>94.216867469879503</v>
      </c>
      <c r="AH44" t="s">
        <v>67</v>
      </c>
      <c r="AI44" t="s">
        <v>70</v>
      </c>
      <c r="AJ44" t="s">
        <v>17</v>
      </c>
      <c r="AK44" t="s">
        <v>18</v>
      </c>
      <c r="AL44">
        <v>23</v>
      </c>
      <c r="AM44">
        <v>30</v>
      </c>
      <c r="AN44">
        <v>39</v>
      </c>
      <c r="AO44">
        <v>12</v>
      </c>
      <c r="AP44" s="3">
        <f t="shared" si="4"/>
        <v>104</v>
      </c>
      <c r="AR44" t="s">
        <v>67</v>
      </c>
      <c r="AS44" t="s">
        <v>70</v>
      </c>
      <c r="AT44" t="s">
        <v>17</v>
      </c>
      <c r="AU44" t="s">
        <v>18</v>
      </c>
      <c r="AV44" s="2">
        <f t="shared" si="3"/>
        <v>0.50961538461538458</v>
      </c>
      <c r="AY44" t="s">
        <v>169</v>
      </c>
      <c r="AZ44" t="s">
        <v>70</v>
      </c>
      <c r="BA44" t="s">
        <v>17</v>
      </c>
      <c r="BB44" t="s">
        <v>18</v>
      </c>
      <c r="BC44" s="3">
        <v>320</v>
      </c>
    </row>
    <row r="45" spans="1:55">
      <c r="A45" t="s">
        <v>169</v>
      </c>
      <c r="B45" t="s">
        <v>71</v>
      </c>
      <c r="C45" t="s">
        <v>20</v>
      </c>
      <c r="D45" t="s">
        <v>21</v>
      </c>
      <c r="E45" s="1">
        <v>7.3</v>
      </c>
      <c r="F45" s="1">
        <v>6.3</v>
      </c>
      <c r="G45" s="1">
        <v>0.70000000000000018</v>
      </c>
      <c r="H45">
        <v>25</v>
      </c>
      <c r="I45" s="2">
        <v>3.4246575342465753</v>
      </c>
      <c r="J45">
        <v>850</v>
      </c>
      <c r="K45" s="2">
        <v>116.43835616438356</v>
      </c>
      <c r="L45" s="3">
        <v>338</v>
      </c>
      <c r="M45">
        <v>24</v>
      </c>
      <c r="N45">
        <v>34</v>
      </c>
      <c r="O45">
        <v>33</v>
      </c>
      <c r="P45">
        <v>12</v>
      </c>
      <c r="Q45" s="3">
        <f t="shared" si="1"/>
        <v>103</v>
      </c>
      <c r="R45" s="2">
        <f t="shared" si="2"/>
        <v>0.56310679611650483</v>
      </c>
      <c r="T45" t="s">
        <v>67</v>
      </c>
      <c r="U45" t="s">
        <v>71</v>
      </c>
      <c r="V45" t="s">
        <v>20</v>
      </c>
      <c r="W45" t="s">
        <v>21</v>
      </c>
      <c r="X45">
        <v>25</v>
      </c>
      <c r="Y45" s="2">
        <v>3.4246575342465753</v>
      </c>
      <c r="AA45" t="s">
        <v>67</v>
      </c>
      <c r="AB45" t="s">
        <v>71</v>
      </c>
      <c r="AC45" t="s">
        <v>20</v>
      </c>
      <c r="AD45" t="s">
        <v>21</v>
      </c>
      <c r="AE45">
        <v>850</v>
      </c>
      <c r="AF45" s="2">
        <v>116.43835616438356</v>
      </c>
      <c r="AH45" t="s">
        <v>67</v>
      </c>
      <c r="AI45" t="s">
        <v>71</v>
      </c>
      <c r="AJ45" t="s">
        <v>20</v>
      </c>
      <c r="AK45" t="s">
        <v>21</v>
      </c>
      <c r="AL45">
        <v>24</v>
      </c>
      <c r="AM45">
        <v>34</v>
      </c>
      <c r="AN45">
        <v>33</v>
      </c>
      <c r="AO45">
        <v>12</v>
      </c>
      <c r="AP45" s="3">
        <f t="shared" si="4"/>
        <v>103</v>
      </c>
      <c r="AR45" t="s">
        <v>67</v>
      </c>
      <c r="AS45" t="s">
        <v>71</v>
      </c>
      <c r="AT45" t="s">
        <v>20</v>
      </c>
      <c r="AU45" t="s">
        <v>21</v>
      </c>
      <c r="AV45" s="2">
        <f t="shared" si="3"/>
        <v>0.56310679611650483</v>
      </c>
      <c r="AY45" t="s">
        <v>169</v>
      </c>
      <c r="AZ45" t="s">
        <v>71</v>
      </c>
      <c r="BA45" t="s">
        <v>20</v>
      </c>
      <c r="BB45" t="s">
        <v>21</v>
      </c>
      <c r="BC45" s="3">
        <v>338</v>
      </c>
    </row>
    <row r="46" spans="1:55">
      <c r="A46" t="s">
        <v>169</v>
      </c>
      <c r="B46" t="s">
        <v>72</v>
      </c>
      <c r="C46" t="s">
        <v>17</v>
      </c>
      <c r="D46" t="s">
        <v>23</v>
      </c>
      <c r="E46" s="1">
        <v>7.9</v>
      </c>
      <c r="F46" s="1">
        <v>6.9</v>
      </c>
      <c r="G46" s="1">
        <v>0.3</v>
      </c>
      <c r="H46">
        <v>23</v>
      </c>
      <c r="I46" s="2">
        <v>2.9113924050632911</v>
      </c>
      <c r="J46">
        <v>782</v>
      </c>
      <c r="K46" s="2">
        <v>98.987341772151893</v>
      </c>
      <c r="L46" s="3">
        <v>371</v>
      </c>
      <c r="M46">
        <v>29</v>
      </c>
      <c r="N46">
        <v>30</v>
      </c>
      <c r="O46">
        <v>38</v>
      </c>
      <c r="P46">
        <v>12</v>
      </c>
      <c r="Q46" s="3">
        <f t="shared" si="1"/>
        <v>109</v>
      </c>
      <c r="R46" s="2">
        <f t="shared" si="2"/>
        <v>0.54128440366972475</v>
      </c>
      <c r="T46" t="s">
        <v>67</v>
      </c>
      <c r="U46" t="s">
        <v>72</v>
      </c>
      <c r="V46" t="s">
        <v>17</v>
      </c>
      <c r="W46" t="s">
        <v>23</v>
      </c>
      <c r="X46">
        <v>23</v>
      </c>
      <c r="Y46" s="2">
        <v>2.9113924050632911</v>
      </c>
      <c r="AA46" t="s">
        <v>67</v>
      </c>
      <c r="AB46" t="s">
        <v>72</v>
      </c>
      <c r="AC46" t="s">
        <v>17</v>
      </c>
      <c r="AD46" t="s">
        <v>23</v>
      </c>
      <c r="AE46">
        <v>782</v>
      </c>
      <c r="AF46" s="2">
        <v>98.987341772151893</v>
      </c>
      <c r="AH46" t="s">
        <v>67</v>
      </c>
      <c r="AI46" t="s">
        <v>72</v>
      </c>
      <c r="AJ46" t="s">
        <v>17</v>
      </c>
      <c r="AK46" t="s">
        <v>23</v>
      </c>
      <c r="AL46">
        <v>29</v>
      </c>
      <c r="AM46">
        <v>30</v>
      </c>
      <c r="AN46">
        <v>38</v>
      </c>
      <c r="AO46">
        <v>12</v>
      </c>
      <c r="AP46" s="3">
        <f t="shared" si="4"/>
        <v>109</v>
      </c>
      <c r="AR46" t="s">
        <v>67</v>
      </c>
      <c r="AS46" t="s">
        <v>72</v>
      </c>
      <c r="AT46" t="s">
        <v>17</v>
      </c>
      <c r="AU46" t="s">
        <v>23</v>
      </c>
      <c r="AV46" s="2">
        <f t="shared" si="3"/>
        <v>0.54128440366972475</v>
      </c>
      <c r="AY46" t="s">
        <v>169</v>
      </c>
      <c r="AZ46" t="s">
        <v>72</v>
      </c>
      <c r="BA46" t="s">
        <v>17</v>
      </c>
      <c r="BB46" t="s">
        <v>23</v>
      </c>
      <c r="BC46" s="3">
        <v>371</v>
      </c>
    </row>
    <row r="47" spans="1:55">
      <c r="A47" t="s">
        <v>169</v>
      </c>
      <c r="B47" t="s">
        <v>73</v>
      </c>
      <c r="C47" t="s">
        <v>20</v>
      </c>
      <c r="D47" t="s">
        <v>25</v>
      </c>
      <c r="E47" s="1">
        <v>7.6</v>
      </c>
      <c r="F47" s="1">
        <v>6.6</v>
      </c>
      <c r="G47" s="1">
        <v>0.8</v>
      </c>
      <c r="H47">
        <v>17</v>
      </c>
      <c r="I47" s="2">
        <v>2.236842105263158</v>
      </c>
      <c r="J47">
        <v>578</v>
      </c>
      <c r="K47" s="2">
        <v>76.05263157894737</v>
      </c>
      <c r="L47" s="3">
        <v>347</v>
      </c>
      <c r="M47">
        <v>20</v>
      </c>
      <c r="N47">
        <v>40</v>
      </c>
      <c r="O47">
        <v>35</v>
      </c>
      <c r="P47">
        <v>15</v>
      </c>
      <c r="Q47" s="3">
        <f t="shared" si="1"/>
        <v>110</v>
      </c>
      <c r="R47" s="2">
        <f t="shared" si="2"/>
        <v>0.54545454545454541</v>
      </c>
      <c r="T47" t="s">
        <v>67</v>
      </c>
      <c r="U47" t="s">
        <v>73</v>
      </c>
      <c r="V47" t="s">
        <v>20</v>
      </c>
      <c r="W47" t="s">
        <v>25</v>
      </c>
      <c r="X47">
        <v>17</v>
      </c>
      <c r="Y47" s="2">
        <v>2.236842105263158</v>
      </c>
      <c r="AA47" t="s">
        <v>67</v>
      </c>
      <c r="AB47" t="s">
        <v>73</v>
      </c>
      <c r="AC47" t="s">
        <v>20</v>
      </c>
      <c r="AD47" t="s">
        <v>25</v>
      </c>
      <c r="AE47">
        <v>578</v>
      </c>
      <c r="AF47" s="2">
        <v>76.05263157894737</v>
      </c>
      <c r="AH47" t="s">
        <v>67</v>
      </c>
      <c r="AI47" t="s">
        <v>73</v>
      </c>
      <c r="AJ47" t="s">
        <v>20</v>
      </c>
      <c r="AK47" t="s">
        <v>25</v>
      </c>
      <c r="AL47">
        <v>20</v>
      </c>
      <c r="AM47">
        <v>40</v>
      </c>
      <c r="AN47">
        <v>35</v>
      </c>
      <c r="AO47">
        <v>15</v>
      </c>
      <c r="AP47" s="3">
        <f t="shared" si="4"/>
        <v>110</v>
      </c>
      <c r="AR47" t="s">
        <v>67</v>
      </c>
      <c r="AS47" t="s">
        <v>73</v>
      </c>
      <c r="AT47" t="s">
        <v>20</v>
      </c>
      <c r="AU47" t="s">
        <v>25</v>
      </c>
      <c r="AV47" s="2">
        <f t="shared" si="3"/>
        <v>0.54545454545454541</v>
      </c>
      <c r="AY47" t="s">
        <v>169</v>
      </c>
      <c r="AZ47" t="s">
        <v>73</v>
      </c>
      <c r="BA47" t="s">
        <v>20</v>
      </c>
      <c r="BB47" t="s">
        <v>25</v>
      </c>
      <c r="BC47" s="3">
        <v>347</v>
      </c>
    </row>
    <row r="48" spans="1:55">
      <c r="A48" t="s">
        <v>169</v>
      </c>
      <c r="B48" t="s">
        <v>74</v>
      </c>
      <c r="C48" t="s">
        <v>17</v>
      </c>
      <c r="D48" t="s">
        <v>27</v>
      </c>
      <c r="E48" s="1">
        <v>7</v>
      </c>
      <c r="F48" s="1">
        <v>6</v>
      </c>
      <c r="G48" s="1">
        <v>0.2</v>
      </c>
      <c r="H48">
        <v>23</v>
      </c>
      <c r="I48" s="2">
        <v>3.2857142857142856</v>
      </c>
      <c r="J48">
        <v>782</v>
      </c>
      <c r="K48" s="2">
        <v>111.71428571428571</v>
      </c>
      <c r="L48" s="3">
        <v>368</v>
      </c>
      <c r="M48">
        <v>30</v>
      </c>
      <c r="N48">
        <v>40</v>
      </c>
      <c r="O48">
        <v>38</v>
      </c>
      <c r="P48">
        <v>15</v>
      </c>
      <c r="Q48" s="3">
        <f t="shared" si="1"/>
        <v>123</v>
      </c>
      <c r="R48" s="2">
        <f t="shared" si="2"/>
        <v>0.56910569105691056</v>
      </c>
      <c r="T48" t="s">
        <v>67</v>
      </c>
      <c r="U48" t="s">
        <v>74</v>
      </c>
      <c r="V48" t="s">
        <v>17</v>
      </c>
      <c r="W48" t="s">
        <v>27</v>
      </c>
      <c r="X48">
        <v>23</v>
      </c>
      <c r="Y48" s="2">
        <v>3.2857142857142856</v>
      </c>
      <c r="AA48" t="s">
        <v>67</v>
      </c>
      <c r="AB48" t="s">
        <v>74</v>
      </c>
      <c r="AC48" t="s">
        <v>17</v>
      </c>
      <c r="AD48" t="s">
        <v>27</v>
      </c>
      <c r="AE48">
        <v>782</v>
      </c>
      <c r="AF48" s="2">
        <v>111.71428571428571</v>
      </c>
      <c r="AH48" t="s">
        <v>67</v>
      </c>
      <c r="AI48" t="s">
        <v>74</v>
      </c>
      <c r="AJ48" t="s">
        <v>17</v>
      </c>
      <c r="AK48" t="s">
        <v>27</v>
      </c>
      <c r="AL48">
        <v>30</v>
      </c>
      <c r="AM48">
        <v>40</v>
      </c>
      <c r="AN48">
        <v>38</v>
      </c>
      <c r="AO48">
        <v>15</v>
      </c>
      <c r="AP48" s="3">
        <f t="shared" si="4"/>
        <v>123</v>
      </c>
      <c r="AR48" t="s">
        <v>67</v>
      </c>
      <c r="AS48" t="s">
        <v>74</v>
      </c>
      <c r="AT48" t="s">
        <v>17</v>
      </c>
      <c r="AU48" t="s">
        <v>27</v>
      </c>
      <c r="AV48" s="2">
        <f t="shared" si="3"/>
        <v>0.56910569105691056</v>
      </c>
      <c r="AY48" t="s">
        <v>169</v>
      </c>
      <c r="AZ48" t="s">
        <v>74</v>
      </c>
      <c r="BA48" t="s">
        <v>17</v>
      </c>
      <c r="BB48" t="s">
        <v>27</v>
      </c>
      <c r="BC48" s="3">
        <v>368</v>
      </c>
    </row>
    <row r="49" spans="1:55">
      <c r="A49" t="s">
        <v>169</v>
      </c>
      <c r="B49" t="s">
        <v>75</v>
      </c>
      <c r="C49" t="s">
        <v>20</v>
      </c>
      <c r="D49" t="s">
        <v>29</v>
      </c>
      <c r="E49" s="1">
        <v>7.5</v>
      </c>
      <c r="F49" s="1">
        <v>6.5</v>
      </c>
      <c r="G49" s="1">
        <v>0.6</v>
      </c>
      <c r="H49">
        <v>25</v>
      </c>
      <c r="I49" s="2">
        <v>3.3333333333333335</v>
      </c>
      <c r="J49">
        <v>850</v>
      </c>
      <c r="K49" s="2">
        <v>113.33333333333333</v>
      </c>
      <c r="L49" s="3">
        <v>353</v>
      </c>
      <c r="M49">
        <v>22</v>
      </c>
      <c r="N49">
        <v>31</v>
      </c>
      <c r="O49">
        <v>37</v>
      </c>
      <c r="P49">
        <v>13</v>
      </c>
      <c r="Q49" s="3">
        <f t="shared" si="1"/>
        <v>103</v>
      </c>
      <c r="R49" s="2">
        <f t="shared" si="2"/>
        <v>0.5145631067961165</v>
      </c>
      <c r="T49" t="s">
        <v>67</v>
      </c>
      <c r="U49" t="s">
        <v>75</v>
      </c>
      <c r="V49" t="s">
        <v>20</v>
      </c>
      <c r="W49" t="s">
        <v>29</v>
      </c>
      <c r="X49">
        <v>25</v>
      </c>
      <c r="Y49" s="2">
        <v>3.3333333333333335</v>
      </c>
      <c r="AA49" t="s">
        <v>67</v>
      </c>
      <c r="AB49" t="s">
        <v>75</v>
      </c>
      <c r="AC49" t="s">
        <v>20</v>
      </c>
      <c r="AD49" t="s">
        <v>29</v>
      </c>
      <c r="AE49">
        <v>850</v>
      </c>
      <c r="AF49" s="2">
        <v>113.33333333333333</v>
      </c>
      <c r="AH49" t="s">
        <v>67</v>
      </c>
      <c r="AI49" t="s">
        <v>75</v>
      </c>
      <c r="AJ49" t="s">
        <v>20</v>
      </c>
      <c r="AK49" t="s">
        <v>29</v>
      </c>
      <c r="AL49">
        <v>22</v>
      </c>
      <c r="AM49">
        <v>31</v>
      </c>
      <c r="AN49">
        <v>37</v>
      </c>
      <c r="AO49">
        <v>13</v>
      </c>
      <c r="AP49" s="3">
        <f t="shared" si="4"/>
        <v>103</v>
      </c>
      <c r="AR49" t="s">
        <v>67</v>
      </c>
      <c r="AS49" t="s">
        <v>75</v>
      </c>
      <c r="AT49" t="s">
        <v>20</v>
      </c>
      <c r="AU49" t="s">
        <v>29</v>
      </c>
      <c r="AV49" s="2">
        <f t="shared" si="3"/>
        <v>0.5145631067961165</v>
      </c>
      <c r="AY49" t="s">
        <v>169</v>
      </c>
      <c r="AZ49" t="s">
        <v>75</v>
      </c>
      <c r="BA49" t="s">
        <v>20</v>
      </c>
      <c r="BB49" t="s">
        <v>29</v>
      </c>
      <c r="BC49" s="3">
        <v>353</v>
      </c>
    </row>
    <row r="50" spans="1:55">
      <c r="A50" t="s">
        <v>169</v>
      </c>
      <c r="B50" t="s">
        <v>76</v>
      </c>
      <c r="C50" t="s">
        <v>17</v>
      </c>
      <c r="D50" t="s">
        <v>18</v>
      </c>
      <c r="E50" s="1">
        <v>8</v>
      </c>
      <c r="F50" s="1">
        <v>7</v>
      </c>
      <c r="G50" s="1">
        <v>0.5</v>
      </c>
      <c r="H50">
        <v>24</v>
      </c>
      <c r="I50" s="2">
        <v>3</v>
      </c>
      <c r="J50">
        <v>816</v>
      </c>
      <c r="K50" s="2">
        <v>102</v>
      </c>
      <c r="L50" s="3">
        <v>339</v>
      </c>
      <c r="M50">
        <v>30</v>
      </c>
      <c r="N50">
        <v>40</v>
      </c>
      <c r="O50">
        <v>30</v>
      </c>
      <c r="P50">
        <v>11</v>
      </c>
      <c r="Q50" s="3">
        <f t="shared" si="1"/>
        <v>111</v>
      </c>
      <c r="R50" s="2">
        <f t="shared" si="2"/>
        <v>0.63063063063063063</v>
      </c>
      <c r="T50" t="s">
        <v>67</v>
      </c>
      <c r="U50" t="s">
        <v>76</v>
      </c>
      <c r="V50" t="s">
        <v>17</v>
      </c>
      <c r="W50" t="s">
        <v>18</v>
      </c>
      <c r="X50">
        <v>24</v>
      </c>
      <c r="Y50" s="2">
        <v>3</v>
      </c>
      <c r="AA50" t="s">
        <v>67</v>
      </c>
      <c r="AB50" t="s">
        <v>76</v>
      </c>
      <c r="AC50" t="s">
        <v>17</v>
      </c>
      <c r="AD50" t="s">
        <v>18</v>
      </c>
      <c r="AE50">
        <v>816</v>
      </c>
      <c r="AF50" s="2">
        <v>102</v>
      </c>
      <c r="AH50" t="s">
        <v>67</v>
      </c>
      <c r="AI50" t="s">
        <v>76</v>
      </c>
      <c r="AJ50" t="s">
        <v>17</v>
      </c>
      <c r="AK50" t="s">
        <v>18</v>
      </c>
      <c r="AL50">
        <v>30</v>
      </c>
      <c r="AM50">
        <v>40</v>
      </c>
      <c r="AN50">
        <v>30</v>
      </c>
      <c r="AO50">
        <v>11</v>
      </c>
      <c r="AP50" s="3">
        <f t="shared" si="4"/>
        <v>111</v>
      </c>
      <c r="AR50" t="s">
        <v>67</v>
      </c>
      <c r="AS50" t="s">
        <v>76</v>
      </c>
      <c r="AT50" t="s">
        <v>17</v>
      </c>
      <c r="AU50" t="s">
        <v>18</v>
      </c>
      <c r="AV50" s="2">
        <f t="shared" si="3"/>
        <v>0.63063063063063063</v>
      </c>
      <c r="AY50" t="s">
        <v>169</v>
      </c>
      <c r="AZ50" t="s">
        <v>76</v>
      </c>
      <c r="BA50" t="s">
        <v>17</v>
      </c>
      <c r="BB50" t="s">
        <v>18</v>
      </c>
      <c r="BC50" s="3">
        <v>339</v>
      </c>
    </row>
    <row r="51" spans="1:55">
      <c r="A51" t="s">
        <v>169</v>
      </c>
      <c r="B51" t="s">
        <v>77</v>
      </c>
      <c r="C51" t="s">
        <v>20</v>
      </c>
      <c r="D51" t="s">
        <v>21</v>
      </c>
      <c r="E51" s="1">
        <v>8.3000000000000007</v>
      </c>
      <c r="F51" s="1">
        <v>7.3000000000000007</v>
      </c>
      <c r="G51" s="1">
        <v>0.70000000000000018</v>
      </c>
      <c r="H51">
        <v>16</v>
      </c>
      <c r="I51" s="2">
        <v>1.9277108433734937</v>
      </c>
      <c r="J51">
        <v>544</v>
      </c>
      <c r="K51" s="2">
        <v>65.542168674698786</v>
      </c>
      <c r="L51" s="3">
        <v>395</v>
      </c>
      <c r="M51">
        <v>23</v>
      </c>
      <c r="N51">
        <v>35</v>
      </c>
      <c r="O51">
        <v>37</v>
      </c>
      <c r="P51">
        <v>12</v>
      </c>
      <c r="Q51" s="3">
        <f t="shared" si="1"/>
        <v>107</v>
      </c>
      <c r="R51" s="2">
        <f t="shared" si="2"/>
        <v>0.54205607476635509</v>
      </c>
      <c r="T51" t="s">
        <v>67</v>
      </c>
      <c r="U51" t="s">
        <v>77</v>
      </c>
      <c r="V51" t="s">
        <v>20</v>
      </c>
      <c r="W51" t="s">
        <v>21</v>
      </c>
      <c r="X51">
        <v>16</v>
      </c>
      <c r="Y51" s="2">
        <v>1.9277108433734937</v>
      </c>
      <c r="AA51" t="s">
        <v>67</v>
      </c>
      <c r="AB51" t="s">
        <v>77</v>
      </c>
      <c r="AC51" t="s">
        <v>20</v>
      </c>
      <c r="AD51" t="s">
        <v>21</v>
      </c>
      <c r="AE51">
        <v>544</v>
      </c>
      <c r="AF51" s="2">
        <v>65.542168674698786</v>
      </c>
      <c r="AH51" t="s">
        <v>67</v>
      </c>
      <c r="AI51" t="s">
        <v>77</v>
      </c>
      <c r="AJ51" t="s">
        <v>20</v>
      </c>
      <c r="AK51" t="s">
        <v>21</v>
      </c>
      <c r="AL51">
        <v>23</v>
      </c>
      <c r="AM51">
        <v>35</v>
      </c>
      <c r="AN51">
        <v>37</v>
      </c>
      <c r="AO51">
        <v>12</v>
      </c>
      <c r="AP51" s="3">
        <f t="shared" si="4"/>
        <v>107</v>
      </c>
      <c r="AR51" t="s">
        <v>67</v>
      </c>
      <c r="AS51" t="s">
        <v>77</v>
      </c>
      <c r="AT51" t="s">
        <v>20</v>
      </c>
      <c r="AU51" t="s">
        <v>21</v>
      </c>
      <c r="AV51" s="2">
        <f t="shared" si="3"/>
        <v>0.54205607476635509</v>
      </c>
      <c r="AY51" t="s">
        <v>169</v>
      </c>
      <c r="AZ51" t="s">
        <v>77</v>
      </c>
      <c r="BA51" t="s">
        <v>20</v>
      </c>
      <c r="BB51" t="s">
        <v>21</v>
      </c>
      <c r="BC51" s="3">
        <v>395</v>
      </c>
    </row>
    <row r="52" spans="1:55">
      <c r="A52" t="s">
        <v>170</v>
      </c>
      <c r="B52" t="s">
        <v>79</v>
      </c>
      <c r="C52" t="s">
        <v>17</v>
      </c>
      <c r="D52" t="s">
        <v>23</v>
      </c>
      <c r="E52" s="1">
        <v>7.3</v>
      </c>
      <c r="F52" s="1">
        <v>6.3</v>
      </c>
      <c r="G52" s="1">
        <v>0.3</v>
      </c>
      <c r="H52">
        <v>19</v>
      </c>
      <c r="I52" s="2">
        <v>2.6027397260273974</v>
      </c>
      <c r="J52">
        <v>646</v>
      </c>
      <c r="K52" s="2">
        <v>88.493150684931507</v>
      </c>
      <c r="L52" s="3">
        <v>316</v>
      </c>
      <c r="M52">
        <v>30</v>
      </c>
      <c r="N52">
        <v>40</v>
      </c>
      <c r="O52">
        <v>36</v>
      </c>
      <c r="P52">
        <v>15</v>
      </c>
      <c r="Q52" s="3">
        <f t="shared" si="1"/>
        <v>121</v>
      </c>
      <c r="R52" s="2">
        <f t="shared" si="2"/>
        <v>0.57851239669421484</v>
      </c>
      <c r="T52" t="s">
        <v>78</v>
      </c>
      <c r="U52" t="s">
        <v>79</v>
      </c>
      <c r="V52" t="s">
        <v>17</v>
      </c>
      <c r="W52" t="s">
        <v>23</v>
      </c>
      <c r="X52">
        <v>19</v>
      </c>
      <c r="Y52" s="2">
        <v>2.6027397260273974</v>
      </c>
      <c r="AA52" t="s">
        <v>78</v>
      </c>
      <c r="AB52" t="s">
        <v>79</v>
      </c>
      <c r="AC52" t="s">
        <v>17</v>
      </c>
      <c r="AD52" t="s">
        <v>23</v>
      </c>
      <c r="AE52">
        <v>646</v>
      </c>
      <c r="AF52" s="2">
        <v>88.493150684931507</v>
      </c>
      <c r="AH52" t="s">
        <v>78</v>
      </c>
      <c r="AI52" t="s">
        <v>79</v>
      </c>
      <c r="AJ52" t="s">
        <v>17</v>
      </c>
      <c r="AK52" t="s">
        <v>23</v>
      </c>
      <c r="AL52">
        <v>30</v>
      </c>
      <c r="AM52">
        <v>40</v>
      </c>
      <c r="AN52">
        <v>36</v>
      </c>
      <c r="AO52">
        <v>15</v>
      </c>
      <c r="AP52" s="3">
        <f t="shared" si="4"/>
        <v>121</v>
      </c>
      <c r="AR52" t="s">
        <v>78</v>
      </c>
      <c r="AS52" t="s">
        <v>79</v>
      </c>
      <c r="AT52" t="s">
        <v>17</v>
      </c>
      <c r="AU52" t="s">
        <v>23</v>
      </c>
      <c r="AV52" s="2">
        <f t="shared" si="3"/>
        <v>0.57851239669421484</v>
      </c>
      <c r="AY52" t="s">
        <v>170</v>
      </c>
      <c r="AZ52" t="s">
        <v>79</v>
      </c>
      <c r="BA52" t="s">
        <v>17</v>
      </c>
      <c r="BB52" t="s">
        <v>23</v>
      </c>
      <c r="BC52" s="3">
        <v>316</v>
      </c>
    </row>
    <row r="53" spans="1:55">
      <c r="A53" t="s">
        <v>170</v>
      </c>
      <c r="B53" t="s">
        <v>80</v>
      </c>
      <c r="C53" t="s">
        <v>20</v>
      </c>
      <c r="D53" t="s">
        <v>25</v>
      </c>
      <c r="E53" s="1">
        <v>7.9</v>
      </c>
      <c r="F53" s="1">
        <v>6.9</v>
      </c>
      <c r="G53" s="1">
        <v>0.8</v>
      </c>
      <c r="H53">
        <v>25</v>
      </c>
      <c r="I53" s="2">
        <v>3.1645569620253164</v>
      </c>
      <c r="J53">
        <v>850</v>
      </c>
      <c r="K53" s="2">
        <v>107.59493670886076</v>
      </c>
      <c r="L53" s="3">
        <v>383</v>
      </c>
      <c r="M53">
        <v>30</v>
      </c>
      <c r="N53">
        <v>30</v>
      </c>
      <c r="O53">
        <v>36</v>
      </c>
      <c r="P53">
        <v>10</v>
      </c>
      <c r="Q53" s="3">
        <f t="shared" si="1"/>
        <v>106</v>
      </c>
      <c r="R53" s="2">
        <f t="shared" si="2"/>
        <v>0.56603773584905659</v>
      </c>
      <c r="T53" t="s">
        <v>78</v>
      </c>
      <c r="U53" t="s">
        <v>80</v>
      </c>
      <c r="V53" t="s">
        <v>20</v>
      </c>
      <c r="W53" t="s">
        <v>25</v>
      </c>
      <c r="X53">
        <v>25</v>
      </c>
      <c r="Y53" s="2">
        <v>3.1645569620253164</v>
      </c>
      <c r="AA53" t="s">
        <v>78</v>
      </c>
      <c r="AB53" t="s">
        <v>80</v>
      </c>
      <c r="AC53" t="s">
        <v>20</v>
      </c>
      <c r="AD53" t="s">
        <v>25</v>
      </c>
      <c r="AE53">
        <v>850</v>
      </c>
      <c r="AF53" s="2">
        <v>107.59493670886076</v>
      </c>
      <c r="AH53" t="s">
        <v>78</v>
      </c>
      <c r="AI53" t="s">
        <v>80</v>
      </c>
      <c r="AJ53" t="s">
        <v>20</v>
      </c>
      <c r="AK53" t="s">
        <v>25</v>
      </c>
      <c r="AL53">
        <v>30</v>
      </c>
      <c r="AM53">
        <v>30</v>
      </c>
      <c r="AN53">
        <v>36</v>
      </c>
      <c r="AO53">
        <v>10</v>
      </c>
      <c r="AP53" s="3">
        <f t="shared" si="4"/>
        <v>106</v>
      </c>
      <c r="AR53" t="s">
        <v>78</v>
      </c>
      <c r="AS53" t="s">
        <v>80</v>
      </c>
      <c r="AT53" t="s">
        <v>20</v>
      </c>
      <c r="AU53" t="s">
        <v>25</v>
      </c>
      <c r="AV53" s="2">
        <f t="shared" si="3"/>
        <v>0.56603773584905659</v>
      </c>
      <c r="AY53" t="s">
        <v>170</v>
      </c>
      <c r="AZ53" t="s">
        <v>80</v>
      </c>
      <c r="BA53" t="s">
        <v>20</v>
      </c>
      <c r="BB53" t="s">
        <v>25</v>
      </c>
      <c r="BC53" s="3">
        <v>383</v>
      </c>
    </row>
    <row r="54" spans="1:55">
      <c r="A54" t="s">
        <v>170</v>
      </c>
      <c r="B54" t="s">
        <v>81</v>
      </c>
      <c r="C54" t="s">
        <v>17</v>
      </c>
      <c r="D54" t="s">
        <v>27</v>
      </c>
      <c r="E54" s="1">
        <v>7.6</v>
      </c>
      <c r="F54" s="1">
        <v>6.6</v>
      </c>
      <c r="G54" s="1">
        <v>0.2</v>
      </c>
      <c r="H54">
        <v>16</v>
      </c>
      <c r="I54" s="2">
        <v>2.1052631578947367</v>
      </c>
      <c r="J54">
        <v>544</v>
      </c>
      <c r="K54" s="2">
        <v>71.578947368421055</v>
      </c>
      <c r="L54" s="3">
        <v>336</v>
      </c>
      <c r="M54">
        <v>23</v>
      </c>
      <c r="N54">
        <v>38</v>
      </c>
      <c r="O54">
        <v>35</v>
      </c>
      <c r="P54">
        <v>10</v>
      </c>
      <c r="Q54" s="3">
        <f t="shared" si="1"/>
        <v>106</v>
      </c>
      <c r="R54" s="2">
        <f t="shared" si="2"/>
        <v>0.57547169811320753</v>
      </c>
      <c r="T54" t="s">
        <v>78</v>
      </c>
      <c r="U54" t="s">
        <v>81</v>
      </c>
      <c r="V54" t="s">
        <v>17</v>
      </c>
      <c r="W54" t="s">
        <v>27</v>
      </c>
      <c r="X54">
        <v>16</v>
      </c>
      <c r="Y54" s="2">
        <v>2.1052631578947367</v>
      </c>
      <c r="AA54" t="s">
        <v>78</v>
      </c>
      <c r="AB54" t="s">
        <v>81</v>
      </c>
      <c r="AC54" t="s">
        <v>17</v>
      </c>
      <c r="AD54" t="s">
        <v>27</v>
      </c>
      <c r="AE54">
        <v>544</v>
      </c>
      <c r="AF54" s="2">
        <v>71.578947368421055</v>
      </c>
      <c r="AH54" t="s">
        <v>78</v>
      </c>
      <c r="AI54" t="s">
        <v>81</v>
      </c>
      <c r="AJ54" t="s">
        <v>17</v>
      </c>
      <c r="AK54" t="s">
        <v>27</v>
      </c>
      <c r="AL54">
        <v>23</v>
      </c>
      <c r="AM54">
        <v>38</v>
      </c>
      <c r="AN54">
        <v>35</v>
      </c>
      <c r="AO54">
        <v>10</v>
      </c>
      <c r="AP54" s="3">
        <f t="shared" si="4"/>
        <v>106</v>
      </c>
      <c r="AR54" t="s">
        <v>78</v>
      </c>
      <c r="AS54" t="s">
        <v>81</v>
      </c>
      <c r="AT54" t="s">
        <v>17</v>
      </c>
      <c r="AU54" t="s">
        <v>27</v>
      </c>
      <c r="AV54" s="2">
        <f t="shared" si="3"/>
        <v>0.57547169811320753</v>
      </c>
      <c r="AY54" t="s">
        <v>170</v>
      </c>
      <c r="AZ54" t="s">
        <v>81</v>
      </c>
      <c r="BA54" t="s">
        <v>17</v>
      </c>
      <c r="BB54" t="s">
        <v>27</v>
      </c>
      <c r="BC54" s="3">
        <v>336</v>
      </c>
    </row>
    <row r="55" spans="1:55">
      <c r="A55" t="s">
        <v>170</v>
      </c>
      <c r="B55" t="s">
        <v>82</v>
      </c>
      <c r="C55" t="s">
        <v>20</v>
      </c>
      <c r="D55" t="s">
        <v>29</v>
      </c>
      <c r="E55" s="1">
        <v>7</v>
      </c>
      <c r="F55" s="1">
        <v>6</v>
      </c>
      <c r="G55" s="1">
        <v>0.6</v>
      </c>
      <c r="H55">
        <v>20</v>
      </c>
      <c r="I55" s="2">
        <v>2.8571428571428572</v>
      </c>
      <c r="J55">
        <v>680</v>
      </c>
      <c r="K55" s="2">
        <v>97.142857142857139</v>
      </c>
      <c r="L55" s="3">
        <v>333</v>
      </c>
      <c r="M55">
        <v>20</v>
      </c>
      <c r="N55">
        <v>31</v>
      </c>
      <c r="O55">
        <v>34</v>
      </c>
      <c r="P55">
        <v>13</v>
      </c>
      <c r="Q55" s="3">
        <f t="shared" si="1"/>
        <v>98</v>
      </c>
      <c r="R55" s="2">
        <f t="shared" si="2"/>
        <v>0.52040816326530615</v>
      </c>
      <c r="T55" t="s">
        <v>78</v>
      </c>
      <c r="U55" t="s">
        <v>82</v>
      </c>
      <c r="V55" t="s">
        <v>20</v>
      </c>
      <c r="W55" t="s">
        <v>29</v>
      </c>
      <c r="X55">
        <v>20</v>
      </c>
      <c r="Y55" s="2">
        <v>2.8571428571428572</v>
      </c>
      <c r="AA55" t="s">
        <v>78</v>
      </c>
      <c r="AB55" t="s">
        <v>82</v>
      </c>
      <c r="AC55" t="s">
        <v>20</v>
      </c>
      <c r="AD55" t="s">
        <v>29</v>
      </c>
      <c r="AE55">
        <v>680</v>
      </c>
      <c r="AF55" s="2">
        <v>97.142857142857139</v>
      </c>
      <c r="AH55" t="s">
        <v>78</v>
      </c>
      <c r="AI55" t="s">
        <v>82</v>
      </c>
      <c r="AJ55" t="s">
        <v>20</v>
      </c>
      <c r="AK55" t="s">
        <v>29</v>
      </c>
      <c r="AL55">
        <v>20</v>
      </c>
      <c r="AM55">
        <v>31</v>
      </c>
      <c r="AN55">
        <v>34</v>
      </c>
      <c r="AO55">
        <v>13</v>
      </c>
      <c r="AP55" s="3">
        <f t="shared" si="4"/>
        <v>98</v>
      </c>
      <c r="AR55" t="s">
        <v>78</v>
      </c>
      <c r="AS55" t="s">
        <v>82</v>
      </c>
      <c r="AT55" t="s">
        <v>20</v>
      </c>
      <c r="AU55" t="s">
        <v>29</v>
      </c>
      <c r="AV55" s="2">
        <f t="shared" si="3"/>
        <v>0.52040816326530615</v>
      </c>
      <c r="AY55" t="s">
        <v>170</v>
      </c>
      <c r="AZ55" t="s">
        <v>82</v>
      </c>
      <c r="BA55" t="s">
        <v>20</v>
      </c>
      <c r="BB55" t="s">
        <v>29</v>
      </c>
      <c r="BC55" s="3">
        <v>333</v>
      </c>
    </row>
    <row r="56" spans="1:55">
      <c r="A56" t="s">
        <v>170</v>
      </c>
      <c r="B56" t="s">
        <v>83</v>
      </c>
      <c r="C56" t="s">
        <v>17</v>
      </c>
      <c r="D56" t="s">
        <v>18</v>
      </c>
      <c r="E56" s="1">
        <v>7.5</v>
      </c>
      <c r="F56" s="1">
        <v>6.5</v>
      </c>
      <c r="G56" s="1">
        <v>0.5</v>
      </c>
      <c r="H56">
        <v>22</v>
      </c>
      <c r="I56" s="2">
        <v>2.9333333333333331</v>
      </c>
      <c r="J56">
        <v>748</v>
      </c>
      <c r="K56" s="2">
        <v>99.733333333333334</v>
      </c>
      <c r="L56" s="3">
        <v>389</v>
      </c>
      <c r="M56">
        <v>20</v>
      </c>
      <c r="N56">
        <v>39</v>
      </c>
      <c r="O56">
        <v>39</v>
      </c>
      <c r="P56">
        <v>13</v>
      </c>
      <c r="Q56" s="3">
        <f t="shared" si="1"/>
        <v>111</v>
      </c>
      <c r="R56" s="2">
        <f t="shared" si="2"/>
        <v>0.53153153153153154</v>
      </c>
      <c r="T56" t="s">
        <v>78</v>
      </c>
      <c r="U56" t="s">
        <v>83</v>
      </c>
      <c r="V56" t="s">
        <v>17</v>
      </c>
      <c r="W56" t="s">
        <v>18</v>
      </c>
      <c r="X56">
        <v>22</v>
      </c>
      <c r="Y56" s="2">
        <v>2.9333333333333331</v>
      </c>
      <c r="AA56" t="s">
        <v>78</v>
      </c>
      <c r="AB56" t="s">
        <v>83</v>
      </c>
      <c r="AC56" t="s">
        <v>17</v>
      </c>
      <c r="AD56" t="s">
        <v>18</v>
      </c>
      <c r="AE56">
        <v>748</v>
      </c>
      <c r="AF56" s="2">
        <v>99.733333333333334</v>
      </c>
      <c r="AH56" t="s">
        <v>78</v>
      </c>
      <c r="AI56" t="s">
        <v>83</v>
      </c>
      <c r="AJ56" t="s">
        <v>17</v>
      </c>
      <c r="AK56" t="s">
        <v>18</v>
      </c>
      <c r="AL56">
        <v>20</v>
      </c>
      <c r="AM56">
        <v>39</v>
      </c>
      <c r="AN56">
        <v>39</v>
      </c>
      <c r="AO56">
        <v>13</v>
      </c>
      <c r="AP56" s="3">
        <f t="shared" si="4"/>
        <v>111</v>
      </c>
      <c r="AR56" t="s">
        <v>78</v>
      </c>
      <c r="AS56" t="s">
        <v>83</v>
      </c>
      <c r="AT56" t="s">
        <v>17</v>
      </c>
      <c r="AU56" t="s">
        <v>18</v>
      </c>
      <c r="AV56" s="2">
        <f t="shared" si="3"/>
        <v>0.53153153153153154</v>
      </c>
      <c r="AY56" t="s">
        <v>170</v>
      </c>
      <c r="AZ56" t="s">
        <v>83</v>
      </c>
      <c r="BA56" t="s">
        <v>17</v>
      </c>
      <c r="BB56" t="s">
        <v>18</v>
      </c>
      <c r="BC56" s="3">
        <v>389</v>
      </c>
    </row>
    <row r="57" spans="1:55">
      <c r="A57" t="s">
        <v>170</v>
      </c>
      <c r="B57" t="s">
        <v>84</v>
      </c>
      <c r="C57" t="s">
        <v>20</v>
      </c>
      <c r="D57" t="s">
        <v>21</v>
      </c>
      <c r="E57" s="1">
        <v>8</v>
      </c>
      <c r="F57" s="1">
        <v>7</v>
      </c>
      <c r="G57" s="1">
        <v>0.70000000000000018</v>
      </c>
      <c r="H57">
        <v>23</v>
      </c>
      <c r="I57" s="2">
        <v>2.875</v>
      </c>
      <c r="J57">
        <v>782</v>
      </c>
      <c r="K57" s="2">
        <v>97.75</v>
      </c>
      <c r="L57" s="3">
        <v>334</v>
      </c>
      <c r="M57">
        <v>30</v>
      </c>
      <c r="N57">
        <v>38</v>
      </c>
      <c r="O57">
        <v>30</v>
      </c>
      <c r="P57">
        <v>11</v>
      </c>
      <c r="Q57" s="3">
        <f t="shared" si="1"/>
        <v>109</v>
      </c>
      <c r="R57" s="2">
        <f t="shared" si="2"/>
        <v>0.62385321100917435</v>
      </c>
      <c r="T57" t="s">
        <v>78</v>
      </c>
      <c r="U57" t="s">
        <v>84</v>
      </c>
      <c r="V57" t="s">
        <v>20</v>
      </c>
      <c r="W57" t="s">
        <v>21</v>
      </c>
      <c r="X57">
        <v>23</v>
      </c>
      <c r="Y57" s="2">
        <v>2.875</v>
      </c>
      <c r="AA57" t="s">
        <v>78</v>
      </c>
      <c r="AB57" t="s">
        <v>84</v>
      </c>
      <c r="AC57" t="s">
        <v>20</v>
      </c>
      <c r="AD57" t="s">
        <v>21</v>
      </c>
      <c r="AE57">
        <v>782</v>
      </c>
      <c r="AF57" s="2">
        <v>97.75</v>
      </c>
      <c r="AH57" t="s">
        <v>78</v>
      </c>
      <c r="AI57" t="s">
        <v>84</v>
      </c>
      <c r="AJ57" t="s">
        <v>20</v>
      </c>
      <c r="AK57" t="s">
        <v>21</v>
      </c>
      <c r="AL57">
        <v>30</v>
      </c>
      <c r="AM57">
        <v>38</v>
      </c>
      <c r="AN57">
        <v>30</v>
      </c>
      <c r="AO57">
        <v>11</v>
      </c>
      <c r="AP57" s="3">
        <f t="shared" si="4"/>
        <v>109</v>
      </c>
      <c r="AR57" t="s">
        <v>78</v>
      </c>
      <c r="AS57" t="s">
        <v>84</v>
      </c>
      <c r="AT57" t="s">
        <v>20</v>
      </c>
      <c r="AU57" t="s">
        <v>21</v>
      </c>
      <c r="AV57" s="2">
        <f t="shared" si="3"/>
        <v>0.62385321100917435</v>
      </c>
      <c r="AY57" t="s">
        <v>170</v>
      </c>
      <c r="AZ57" t="s">
        <v>84</v>
      </c>
      <c r="BA57" t="s">
        <v>20</v>
      </c>
      <c r="BB57" t="s">
        <v>21</v>
      </c>
      <c r="BC57" s="3">
        <v>334</v>
      </c>
    </row>
    <row r="58" spans="1:55">
      <c r="A58" t="s">
        <v>170</v>
      </c>
      <c r="B58" t="s">
        <v>85</v>
      </c>
      <c r="C58" t="s">
        <v>17</v>
      </c>
      <c r="D58" t="s">
        <v>23</v>
      </c>
      <c r="E58" s="1">
        <v>8.3000000000000007</v>
      </c>
      <c r="F58" s="1">
        <v>7.3000000000000007</v>
      </c>
      <c r="G58" s="1">
        <v>0.3</v>
      </c>
      <c r="H58">
        <v>20</v>
      </c>
      <c r="I58" s="2">
        <v>2.4096385542168672</v>
      </c>
      <c r="J58">
        <v>680</v>
      </c>
      <c r="K58" s="2">
        <v>81.92771084337349</v>
      </c>
      <c r="L58" s="3">
        <v>307</v>
      </c>
      <c r="M58">
        <v>28</v>
      </c>
      <c r="N58">
        <v>33</v>
      </c>
      <c r="O58">
        <v>32</v>
      </c>
      <c r="P58">
        <v>12</v>
      </c>
      <c r="Q58" s="3">
        <f t="shared" si="1"/>
        <v>105</v>
      </c>
      <c r="R58" s="2">
        <f t="shared" si="2"/>
        <v>0.580952380952381</v>
      </c>
      <c r="T58" t="s">
        <v>78</v>
      </c>
      <c r="U58" t="s">
        <v>85</v>
      </c>
      <c r="V58" t="s">
        <v>17</v>
      </c>
      <c r="W58" t="s">
        <v>23</v>
      </c>
      <c r="X58">
        <v>20</v>
      </c>
      <c r="Y58" s="2">
        <v>2.4096385542168672</v>
      </c>
      <c r="AA58" t="s">
        <v>78</v>
      </c>
      <c r="AB58" t="s">
        <v>85</v>
      </c>
      <c r="AC58" t="s">
        <v>17</v>
      </c>
      <c r="AD58" t="s">
        <v>23</v>
      </c>
      <c r="AE58">
        <v>680</v>
      </c>
      <c r="AF58" s="2">
        <v>81.92771084337349</v>
      </c>
      <c r="AH58" t="s">
        <v>78</v>
      </c>
      <c r="AI58" t="s">
        <v>85</v>
      </c>
      <c r="AJ58" t="s">
        <v>17</v>
      </c>
      <c r="AK58" t="s">
        <v>23</v>
      </c>
      <c r="AL58">
        <v>28</v>
      </c>
      <c r="AM58">
        <v>33</v>
      </c>
      <c r="AN58">
        <v>32</v>
      </c>
      <c r="AO58">
        <v>12</v>
      </c>
      <c r="AP58" s="3">
        <f t="shared" si="4"/>
        <v>105</v>
      </c>
      <c r="AR58" t="s">
        <v>78</v>
      </c>
      <c r="AS58" t="s">
        <v>85</v>
      </c>
      <c r="AT58" t="s">
        <v>17</v>
      </c>
      <c r="AU58" t="s">
        <v>23</v>
      </c>
      <c r="AV58" s="2">
        <f t="shared" si="3"/>
        <v>0.580952380952381</v>
      </c>
      <c r="AY58" t="s">
        <v>170</v>
      </c>
      <c r="AZ58" t="s">
        <v>85</v>
      </c>
      <c r="BA58" t="s">
        <v>17</v>
      </c>
      <c r="BB58" t="s">
        <v>23</v>
      </c>
      <c r="BC58" s="3">
        <v>307</v>
      </c>
    </row>
    <row r="59" spans="1:55">
      <c r="A59" t="s">
        <v>170</v>
      </c>
      <c r="B59" t="s">
        <v>86</v>
      </c>
      <c r="C59" t="s">
        <v>20</v>
      </c>
      <c r="D59" t="s">
        <v>25</v>
      </c>
      <c r="E59" s="1">
        <v>7.3</v>
      </c>
      <c r="F59" s="1">
        <v>6.3</v>
      </c>
      <c r="G59" s="1">
        <v>0.8</v>
      </c>
      <c r="H59">
        <v>19</v>
      </c>
      <c r="I59" s="2">
        <v>2.6027397260273974</v>
      </c>
      <c r="J59">
        <v>646</v>
      </c>
      <c r="K59" s="2">
        <v>88.493150684931507</v>
      </c>
      <c r="L59" s="3">
        <v>378</v>
      </c>
      <c r="M59">
        <v>24</v>
      </c>
      <c r="N59">
        <v>35</v>
      </c>
      <c r="O59">
        <v>37</v>
      </c>
      <c r="P59">
        <v>13</v>
      </c>
      <c r="Q59" s="3">
        <f t="shared" si="1"/>
        <v>109</v>
      </c>
      <c r="R59" s="2">
        <f t="shared" si="2"/>
        <v>0.54128440366972475</v>
      </c>
      <c r="T59" t="s">
        <v>78</v>
      </c>
      <c r="U59" t="s">
        <v>86</v>
      </c>
      <c r="V59" t="s">
        <v>20</v>
      </c>
      <c r="W59" t="s">
        <v>25</v>
      </c>
      <c r="X59">
        <v>19</v>
      </c>
      <c r="Y59" s="2">
        <v>2.6027397260273974</v>
      </c>
      <c r="AA59" t="s">
        <v>78</v>
      </c>
      <c r="AB59" t="s">
        <v>86</v>
      </c>
      <c r="AC59" t="s">
        <v>20</v>
      </c>
      <c r="AD59" t="s">
        <v>25</v>
      </c>
      <c r="AE59">
        <v>646</v>
      </c>
      <c r="AF59" s="2">
        <v>88.493150684931507</v>
      </c>
      <c r="AH59" t="s">
        <v>78</v>
      </c>
      <c r="AI59" t="s">
        <v>86</v>
      </c>
      <c r="AJ59" t="s">
        <v>20</v>
      </c>
      <c r="AK59" t="s">
        <v>25</v>
      </c>
      <c r="AL59">
        <v>24</v>
      </c>
      <c r="AM59">
        <v>35</v>
      </c>
      <c r="AN59">
        <v>37</v>
      </c>
      <c r="AO59">
        <v>13</v>
      </c>
      <c r="AP59" s="3">
        <f t="shared" si="4"/>
        <v>109</v>
      </c>
      <c r="AR59" t="s">
        <v>78</v>
      </c>
      <c r="AS59" t="s">
        <v>86</v>
      </c>
      <c r="AT59" t="s">
        <v>20</v>
      </c>
      <c r="AU59" t="s">
        <v>25</v>
      </c>
      <c r="AV59" s="2">
        <f t="shared" si="3"/>
        <v>0.54128440366972475</v>
      </c>
      <c r="AY59" t="s">
        <v>170</v>
      </c>
      <c r="AZ59" t="s">
        <v>86</v>
      </c>
      <c r="BA59" t="s">
        <v>20</v>
      </c>
      <c r="BB59" t="s">
        <v>25</v>
      </c>
      <c r="BC59" s="3">
        <v>378</v>
      </c>
    </row>
    <row r="60" spans="1:55">
      <c r="A60" t="s">
        <v>170</v>
      </c>
      <c r="B60" t="s">
        <v>87</v>
      </c>
      <c r="C60" t="s">
        <v>17</v>
      </c>
      <c r="D60" t="s">
        <v>27</v>
      </c>
      <c r="E60" s="1">
        <v>7.9</v>
      </c>
      <c r="F60" s="1">
        <v>6.9</v>
      </c>
      <c r="G60" s="1">
        <v>0.2</v>
      </c>
      <c r="H60">
        <v>15</v>
      </c>
      <c r="I60" s="2">
        <v>1.8987341772151898</v>
      </c>
      <c r="J60">
        <v>510</v>
      </c>
      <c r="K60" s="2">
        <v>64.556962025316452</v>
      </c>
      <c r="L60" s="3">
        <v>357</v>
      </c>
      <c r="M60">
        <v>27</v>
      </c>
      <c r="N60">
        <v>30</v>
      </c>
      <c r="O60">
        <v>31</v>
      </c>
      <c r="P60">
        <v>12</v>
      </c>
      <c r="Q60" s="3">
        <f t="shared" si="1"/>
        <v>100</v>
      </c>
      <c r="R60" s="2">
        <f t="shared" si="2"/>
        <v>0.56999999999999995</v>
      </c>
      <c r="T60" t="s">
        <v>78</v>
      </c>
      <c r="U60" t="s">
        <v>87</v>
      </c>
      <c r="V60" t="s">
        <v>17</v>
      </c>
      <c r="W60" t="s">
        <v>27</v>
      </c>
      <c r="X60">
        <v>15</v>
      </c>
      <c r="Y60" s="2">
        <v>1.8987341772151898</v>
      </c>
      <c r="AA60" t="s">
        <v>78</v>
      </c>
      <c r="AB60" t="s">
        <v>87</v>
      </c>
      <c r="AC60" t="s">
        <v>17</v>
      </c>
      <c r="AD60" t="s">
        <v>27</v>
      </c>
      <c r="AE60">
        <v>510</v>
      </c>
      <c r="AF60" s="2">
        <v>64.556962025316452</v>
      </c>
      <c r="AH60" t="s">
        <v>78</v>
      </c>
      <c r="AI60" t="s">
        <v>87</v>
      </c>
      <c r="AJ60" t="s">
        <v>17</v>
      </c>
      <c r="AK60" t="s">
        <v>27</v>
      </c>
      <c r="AL60">
        <v>27</v>
      </c>
      <c r="AM60">
        <v>30</v>
      </c>
      <c r="AN60">
        <v>31</v>
      </c>
      <c r="AO60">
        <v>12</v>
      </c>
      <c r="AP60" s="3">
        <f t="shared" si="4"/>
        <v>100</v>
      </c>
      <c r="AR60" t="s">
        <v>78</v>
      </c>
      <c r="AS60" t="s">
        <v>87</v>
      </c>
      <c r="AT60" t="s">
        <v>17</v>
      </c>
      <c r="AU60" t="s">
        <v>27</v>
      </c>
      <c r="AV60" s="2">
        <f t="shared" si="3"/>
        <v>0.56999999999999995</v>
      </c>
      <c r="AY60" t="s">
        <v>170</v>
      </c>
      <c r="AZ60" t="s">
        <v>87</v>
      </c>
      <c r="BA60" t="s">
        <v>17</v>
      </c>
      <c r="BB60" t="s">
        <v>27</v>
      </c>
      <c r="BC60" s="3">
        <v>357</v>
      </c>
    </row>
    <row r="61" spans="1:55">
      <c r="A61" t="s">
        <v>170</v>
      </c>
      <c r="B61" t="s">
        <v>88</v>
      </c>
      <c r="C61" t="s">
        <v>20</v>
      </c>
      <c r="D61" t="s">
        <v>29</v>
      </c>
      <c r="E61" s="1">
        <v>7.6</v>
      </c>
      <c r="F61" s="1">
        <v>6.6</v>
      </c>
      <c r="G61" s="1">
        <v>0.6</v>
      </c>
      <c r="H61">
        <v>18</v>
      </c>
      <c r="I61" s="2">
        <v>2.3684210526315792</v>
      </c>
      <c r="J61">
        <v>612</v>
      </c>
      <c r="K61" s="2">
        <v>80.526315789473685</v>
      </c>
      <c r="L61" s="3">
        <v>370</v>
      </c>
      <c r="M61">
        <v>22</v>
      </c>
      <c r="N61">
        <v>33</v>
      </c>
      <c r="O61">
        <v>32</v>
      </c>
      <c r="P61">
        <v>15</v>
      </c>
      <c r="Q61" s="3">
        <f t="shared" si="1"/>
        <v>102</v>
      </c>
      <c r="R61" s="2">
        <f t="shared" si="2"/>
        <v>0.53921568627450978</v>
      </c>
      <c r="T61" t="s">
        <v>78</v>
      </c>
      <c r="U61" t="s">
        <v>88</v>
      </c>
      <c r="V61" t="s">
        <v>20</v>
      </c>
      <c r="W61" t="s">
        <v>29</v>
      </c>
      <c r="X61">
        <v>18</v>
      </c>
      <c r="Y61" s="2">
        <v>2.3684210526315792</v>
      </c>
      <c r="AA61" t="s">
        <v>78</v>
      </c>
      <c r="AB61" t="s">
        <v>88</v>
      </c>
      <c r="AC61" t="s">
        <v>20</v>
      </c>
      <c r="AD61" t="s">
        <v>29</v>
      </c>
      <c r="AE61">
        <v>612</v>
      </c>
      <c r="AF61" s="2">
        <v>80.526315789473685</v>
      </c>
      <c r="AH61" t="s">
        <v>78</v>
      </c>
      <c r="AI61" t="s">
        <v>88</v>
      </c>
      <c r="AJ61" t="s">
        <v>20</v>
      </c>
      <c r="AK61" t="s">
        <v>29</v>
      </c>
      <c r="AL61">
        <v>22</v>
      </c>
      <c r="AM61">
        <v>33</v>
      </c>
      <c r="AN61">
        <v>32</v>
      </c>
      <c r="AO61">
        <v>15</v>
      </c>
      <c r="AP61" s="3">
        <f t="shared" si="4"/>
        <v>102</v>
      </c>
      <c r="AR61" t="s">
        <v>78</v>
      </c>
      <c r="AS61" t="s">
        <v>88</v>
      </c>
      <c r="AT61" t="s">
        <v>20</v>
      </c>
      <c r="AU61" t="s">
        <v>29</v>
      </c>
      <c r="AV61" s="2">
        <f t="shared" si="3"/>
        <v>0.53921568627450978</v>
      </c>
      <c r="AY61" t="s">
        <v>170</v>
      </c>
      <c r="AZ61" t="s">
        <v>88</v>
      </c>
      <c r="BA61" t="s">
        <v>20</v>
      </c>
      <c r="BB61" t="s">
        <v>29</v>
      </c>
      <c r="BC61" s="3">
        <v>370</v>
      </c>
    </row>
    <row r="62" spans="1:55">
      <c r="A62" t="s">
        <v>171</v>
      </c>
      <c r="B62" t="s">
        <v>90</v>
      </c>
      <c r="C62" t="s">
        <v>17</v>
      </c>
      <c r="D62" t="s">
        <v>18</v>
      </c>
      <c r="E62" s="1">
        <v>7</v>
      </c>
      <c r="F62" s="1">
        <v>6</v>
      </c>
      <c r="G62" s="1">
        <v>0.5</v>
      </c>
      <c r="H62">
        <v>21</v>
      </c>
      <c r="I62" s="2">
        <v>3</v>
      </c>
      <c r="J62">
        <v>714</v>
      </c>
      <c r="K62" s="2">
        <v>102</v>
      </c>
      <c r="L62" s="3">
        <v>322</v>
      </c>
      <c r="M62">
        <v>24</v>
      </c>
      <c r="N62">
        <v>30</v>
      </c>
      <c r="O62">
        <v>32</v>
      </c>
      <c r="P62">
        <v>14</v>
      </c>
      <c r="Q62" s="3">
        <f t="shared" si="1"/>
        <v>100</v>
      </c>
      <c r="R62" s="2">
        <f t="shared" si="2"/>
        <v>0.54</v>
      </c>
      <c r="T62" t="s">
        <v>89</v>
      </c>
      <c r="U62" t="s">
        <v>90</v>
      </c>
      <c r="V62" t="s">
        <v>17</v>
      </c>
      <c r="W62" t="s">
        <v>18</v>
      </c>
      <c r="X62">
        <v>21</v>
      </c>
      <c r="Y62" s="2">
        <v>3</v>
      </c>
      <c r="AA62" t="s">
        <v>89</v>
      </c>
      <c r="AB62" t="s">
        <v>90</v>
      </c>
      <c r="AC62" t="s">
        <v>17</v>
      </c>
      <c r="AD62" t="s">
        <v>18</v>
      </c>
      <c r="AE62">
        <v>714</v>
      </c>
      <c r="AF62" s="2">
        <v>102</v>
      </c>
      <c r="AH62" t="s">
        <v>89</v>
      </c>
      <c r="AI62" t="s">
        <v>90</v>
      </c>
      <c r="AJ62" t="s">
        <v>17</v>
      </c>
      <c r="AK62" t="s">
        <v>18</v>
      </c>
      <c r="AL62">
        <v>24</v>
      </c>
      <c r="AM62">
        <v>30</v>
      </c>
      <c r="AN62">
        <v>32</v>
      </c>
      <c r="AO62">
        <v>14</v>
      </c>
      <c r="AP62" s="3">
        <f t="shared" si="4"/>
        <v>100</v>
      </c>
      <c r="AR62" t="s">
        <v>89</v>
      </c>
      <c r="AS62" t="s">
        <v>90</v>
      </c>
      <c r="AT62" t="s">
        <v>17</v>
      </c>
      <c r="AU62" t="s">
        <v>18</v>
      </c>
      <c r="AV62" s="2">
        <f t="shared" si="3"/>
        <v>0.54</v>
      </c>
      <c r="AY62" t="s">
        <v>171</v>
      </c>
      <c r="AZ62" t="s">
        <v>90</v>
      </c>
      <c r="BA62" t="s">
        <v>17</v>
      </c>
      <c r="BB62" t="s">
        <v>18</v>
      </c>
      <c r="BC62" s="3">
        <v>322</v>
      </c>
    </row>
    <row r="63" spans="1:55">
      <c r="A63" t="s">
        <v>171</v>
      </c>
      <c r="B63" t="s">
        <v>91</v>
      </c>
      <c r="C63" t="s">
        <v>20</v>
      </c>
      <c r="D63" t="s">
        <v>21</v>
      </c>
      <c r="E63" s="1">
        <v>7.5</v>
      </c>
      <c r="F63" s="1">
        <v>6.5</v>
      </c>
      <c r="G63" s="1">
        <v>0.70000000000000018</v>
      </c>
      <c r="H63">
        <v>22</v>
      </c>
      <c r="I63" s="2">
        <v>2.9333333333333331</v>
      </c>
      <c r="J63">
        <v>748</v>
      </c>
      <c r="K63" s="2">
        <v>99.733333333333334</v>
      </c>
      <c r="L63" s="3">
        <v>326</v>
      </c>
      <c r="M63">
        <v>29</v>
      </c>
      <c r="N63">
        <v>33</v>
      </c>
      <c r="O63">
        <v>38</v>
      </c>
      <c r="P63">
        <v>13</v>
      </c>
      <c r="Q63" s="3">
        <f t="shared" si="1"/>
        <v>113</v>
      </c>
      <c r="R63" s="2">
        <f t="shared" si="2"/>
        <v>0.54867256637168138</v>
      </c>
      <c r="T63" t="s">
        <v>89</v>
      </c>
      <c r="U63" t="s">
        <v>91</v>
      </c>
      <c r="V63" t="s">
        <v>20</v>
      </c>
      <c r="W63" t="s">
        <v>21</v>
      </c>
      <c r="X63">
        <v>22</v>
      </c>
      <c r="Y63" s="2">
        <v>2.9333333333333331</v>
      </c>
      <c r="AA63" t="s">
        <v>89</v>
      </c>
      <c r="AB63" t="s">
        <v>91</v>
      </c>
      <c r="AC63" t="s">
        <v>20</v>
      </c>
      <c r="AD63" t="s">
        <v>21</v>
      </c>
      <c r="AE63">
        <v>748</v>
      </c>
      <c r="AF63" s="2">
        <v>99.733333333333334</v>
      </c>
      <c r="AH63" t="s">
        <v>89</v>
      </c>
      <c r="AI63" t="s">
        <v>91</v>
      </c>
      <c r="AJ63" t="s">
        <v>20</v>
      </c>
      <c r="AK63" t="s">
        <v>21</v>
      </c>
      <c r="AL63">
        <v>29</v>
      </c>
      <c r="AM63">
        <v>33</v>
      </c>
      <c r="AN63">
        <v>38</v>
      </c>
      <c r="AO63">
        <v>13</v>
      </c>
      <c r="AP63" s="3">
        <f t="shared" si="4"/>
        <v>113</v>
      </c>
      <c r="AR63" t="s">
        <v>89</v>
      </c>
      <c r="AS63" t="s">
        <v>91</v>
      </c>
      <c r="AT63" t="s">
        <v>20</v>
      </c>
      <c r="AU63" t="s">
        <v>21</v>
      </c>
      <c r="AV63" s="2">
        <f t="shared" si="3"/>
        <v>0.54867256637168138</v>
      </c>
      <c r="AY63" t="s">
        <v>171</v>
      </c>
      <c r="AZ63" t="s">
        <v>91</v>
      </c>
      <c r="BA63" t="s">
        <v>20</v>
      </c>
      <c r="BB63" t="s">
        <v>21</v>
      </c>
      <c r="BC63" s="3">
        <v>326</v>
      </c>
    </row>
    <row r="64" spans="1:55">
      <c r="A64" t="s">
        <v>171</v>
      </c>
      <c r="B64" t="s">
        <v>92</v>
      </c>
      <c r="C64" t="s">
        <v>17</v>
      </c>
      <c r="D64" t="s">
        <v>23</v>
      </c>
      <c r="E64" s="1">
        <v>8</v>
      </c>
      <c r="F64" s="1">
        <v>7</v>
      </c>
      <c r="G64" s="1">
        <v>0.3</v>
      </c>
      <c r="H64">
        <v>21</v>
      </c>
      <c r="I64" s="2">
        <v>2.625</v>
      </c>
      <c r="J64">
        <v>714</v>
      </c>
      <c r="K64" s="2">
        <v>89.25</v>
      </c>
      <c r="L64" s="3">
        <v>339</v>
      </c>
      <c r="M64">
        <v>25</v>
      </c>
      <c r="N64">
        <v>32</v>
      </c>
      <c r="O64">
        <v>31</v>
      </c>
      <c r="P64">
        <v>14</v>
      </c>
      <c r="Q64" s="3">
        <f t="shared" si="1"/>
        <v>102</v>
      </c>
      <c r="R64" s="2">
        <f t="shared" si="2"/>
        <v>0.55882352941176472</v>
      </c>
      <c r="T64" t="s">
        <v>89</v>
      </c>
      <c r="U64" t="s">
        <v>92</v>
      </c>
      <c r="V64" t="s">
        <v>17</v>
      </c>
      <c r="W64" t="s">
        <v>23</v>
      </c>
      <c r="X64">
        <v>21</v>
      </c>
      <c r="Y64" s="2">
        <v>2.625</v>
      </c>
      <c r="AA64" t="s">
        <v>89</v>
      </c>
      <c r="AB64" t="s">
        <v>92</v>
      </c>
      <c r="AC64" t="s">
        <v>17</v>
      </c>
      <c r="AD64" t="s">
        <v>23</v>
      </c>
      <c r="AE64">
        <v>714</v>
      </c>
      <c r="AF64" s="2">
        <v>89.25</v>
      </c>
      <c r="AH64" t="s">
        <v>89</v>
      </c>
      <c r="AI64" t="s">
        <v>92</v>
      </c>
      <c r="AJ64" t="s">
        <v>17</v>
      </c>
      <c r="AK64" t="s">
        <v>23</v>
      </c>
      <c r="AL64">
        <v>25</v>
      </c>
      <c r="AM64">
        <v>32</v>
      </c>
      <c r="AN64">
        <v>31</v>
      </c>
      <c r="AO64">
        <v>14</v>
      </c>
      <c r="AP64" s="3">
        <f t="shared" si="4"/>
        <v>102</v>
      </c>
      <c r="AR64" t="s">
        <v>89</v>
      </c>
      <c r="AS64" t="s">
        <v>92</v>
      </c>
      <c r="AT64" t="s">
        <v>17</v>
      </c>
      <c r="AU64" t="s">
        <v>23</v>
      </c>
      <c r="AV64" s="2">
        <f t="shared" si="3"/>
        <v>0.55882352941176472</v>
      </c>
      <c r="AY64" t="s">
        <v>171</v>
      </c>
      <c r="AZ64" t="s">
        <v>92</v>
      </c>
      <c r="BA64" t="s">
        <v>17</v>
      </c>
      <c r="BB64" t="s">
        <v>23</v>
      </c>
      <c r="BC64" s="3">
        <v>339</v>
      </c>
    </row>
    <row r="65" spans="1:55">
      <c r="A65" t="s">
        <v>171</v>
      </c>
      <c r="B65" t="s">
        <v>93</v>
      </c>
      <c r="C65" t="s">
        <v>20</v>
      </c>
      <c r="D65" t="s">
        <v>25</v>
      </c>
      <c r="E65" s="1">
        <v>8.3000000000000007</v>
      </c>
      <c r="F65" s="1">
        <v>7.3000000000000007</v>
      </c>
      <c r="G65" s="1">
        <v>0.8</v>
      </c>
      <c r="H65">
        <v>20</v>
      </c>
      <c r="I65" s="2">
        <v>2.4096385542168672</v>
      </c>
      <c r="J65">
        <v>680</v>
      </c>
      <c r="K65" s="2">
        <v>81.92771084337349</v>
      </c>
      <c r="L65" s="3">
        <v>390</v>
      </c>
      <c r="M65">
        <v>21</v>
      </c>
      <c r="N65">
        <v>33</v>
      </c>
      <c r="O65">
        <v>35</v>
      </c>
      <c r="P65">
        <v>13</v>
      </c>
      <c r="Q65" s="3">
        <f t="shared" si="1"/>
        <v>102</v>
      </c>
      <c r="R65" s="2">
        <f t="shared" si="2"/>
        <v>0.52941176470588236</v>
      </c>
      <c r="T65" t="s">
        <v>89</v>
      </c>
      <c r="U65" t="s">
        <v>93</v>
      </c>
      <c r="V65" t="s">
        <v>20</v>
      </c>
      <c r="W65" t="s">
        <v>25</v>
      </c>
      <c r="X65">
        <v>20</v>
      </c>
      <c r="Y65" s="2">
        <v>2.4096385542168672</v>
      </c>
      <c r="AA65" t="s">
        <v>89</v>
      </c>
      <c r="AB65" t="s">
        <v>93</v>
      </c>
      <c r="AC65" t="s">
        <v>20</v>
      </c>
      <c r="AD65" t="s">
        <v>25</v>
      </c>
      <c r="AE65">
        <v>680</v>
      </c>
      <c r="AF65" s="2">
        <v>81.92771084337349</v>
      </c>
      <c r="AH65" t="s">
        <v>89</v>
      </c>
      <c r="AI65" t="s">
        <v>93</v>
      </c>
      <c r="AJ65" t="s">
        <v>20</v>
      </c>
      <c r="AK65" t="s">
        <v>25</v>
      </c>
      <c r="AL65">
        <v>21</v>
      </c>
      <c r="AM65">
        <v>33</v>
      </c>
      <c r="AN65">
        <v>35</v>
      </c>
      <c r="AO65">
        <v>13</v>
      </c>
      <c r="AP65" s="3">
        <f t="shared" si="4"/>
        <v>102</v>
      </c>
      <c r="AR65" t="s">
        <v>89</v>
      </c>
      <c r="AS65" t="s">
        <v>93</v>
      </c>
      <c r="AT65" t="s">
        <v>20</v>
      </c>
      <c r="AU65" t="s">
        <v>25</v>
      </c>
      <c r="AV65" s="2">
        <f t="shared" si="3"/>
        <v>0.52941176470588236</v>
      </c>
      <c r="AY65" t="s">
        <v>171</v>
      </c>
      <c r="AZ65" t="s">
        <v>93</v>
      </c>
      <c r="BA65" t="s">
        <v>20</v>
      </c>
      <c r="BB65" t="s">
        <v>25</v>
      </c>
      <c r="BC65" s="3">
        <v>390</v>
      </c>
    </row>
    <row r="66" spans="1:55">
      <c r="A66" t="s">
        <v>171</v>
      </c>
      <c r="B66" t="s">
        <v>94</v>
      </c>
      <c r="C66" t="s">
        <v>17</v>
      </c>
      <c r="D66" t="s">
        <v>27</v>
      </c>
      <c r="E66" s="1">
        <v>7.3</v>
      </c>
      <c r="F66" s="1">
        <v>6.3</v>
      </c>
      <c r="G66" s="1">
        <v>0.2</v>
      </c>
      <c r="H66">
        <v>19</v>
      </c>
      <c r="I66" s="2">
        <v>2.6027397260273974</v>
      </c>
      <c r="J66">
        <v>646</v>
      </c>
      <c r="K66" s="2">
        <v>88.493150684931507</v>
      </c>
      <c r="L66" s="3">
        <v>330</v>
      </c>
      <c r="M66">
        <v>30</v>
      </c>
      <c r="N66">
        <v>33</v>
      </c>
      <c r="O66">
        <v>40</v>
      </c>
      <c r="P66">
        <v>13</v>
      </c>
      <c r="Q66" s="3">
        <f t="shared" si="1"/>
        <v>116</v>
      </c>
      <c r="R66" s="2">
        <f t="shared" si="2"/>
        <v>0.5431034482758621</v>
      </c>
      <c r="T66" t="s">
        <v>89</v>
      </c>
      <c r="U66" t="s">
        <v>94</v>
      </c>
      <c r="V66" t="s">
        <v>17</v>
      </c>
      <c r="W66" t="s">
        <v>27</v>
      </c>
      <c r="X66">
        <v>19</v>
      </c>
      <c r="Y66" s="2">
        <v>2.6027397260273974</v>
      </c>
      <c r="AA66" t="s">
        <v>89</v>
      </c>
      <c r="AB66" t="s">
        <v>94</v>
      </c>
      <c r="AC66" t="s">
        <v>17</v>
      </c>
      <c r="AD66" t="s">
        <v>27</v>
      </c>
      <c r="AE66">
        <v>646</v>
      </c>
      <c r="AF66" s="2">
        <v>88.493150684931507</v>
      </c>
      <c r="AH66" t="s">
        <v>89</v>
      </c>
      <c r="AI66" t="s">
        <v>94</v>
      </c>
      <c r="AJ66" t="s">
        <v>17</v>
      </c>
      <c r="AK66" t="s">
        <v>27</v>
      </c>
      <c r="AL66">
        <v>30</v>
      </c>
      <c r="AM66">
        <v>33</v>
      </c>
      <c r="AN66">
        <v>40</v>
      </c>
      <c r="AO66">
        <v>13</v>
      </c>
      <c r="AP66" s="3">
        <f t="shared" ref="AP66:AP97" si="5">SUM(AL66:AO66)</f>
        <v>116</v>
      </c>
      <c r="AR66" t="s">
        <v>89</v>
      </c>
      <c r="AS66" t="s">
        <v>94</v>
      </c>
      <c r="AT66" t="s">
        <v>17</v>
      </c>
      <c r="AU66" t="s">
        <v>27</v>
      </c>
      <c r="AV66" s="2">
        <f t="shared" si="3"/>
        <v>0.5431034482758621</v>
      </c>
      <c r="AY66" t="s">
        <v>171</v>
      </c>
      <c r="AZ66" t="s">
        <v>94</v>
      </c>
      <c r="BA66" t="s">
        <v>17</v>
      </c>
      <c r="BB66" t="s">
        <v>27</v>
      </c>
      <c r="BC66" s="3">
        <v>330</v>
      </c>
    </row>
    <row r="67" spans="1:55">
      <c r="A67" t="s">
        <v>171</v>
      </c>
      <c r="B67" t="s">
        <v>95</v>
      </c>
      <c r="C67" t="s">
        <v>20</v>
      </c>
      <c r="D67" t="s">
        <v>29</v>
      </c>
      <c r="E67" s="1">
        <v>7.9</v>
      </c>
      <c r="F67" s="1">
        <v>6.9</v>
      </c>
      <c r="G67" s="1">
        <v>0.6</v>
      </c>
      <c r="H67">
        <v>15</v>
      </c>
      <c r="I67" s="2">
        <v>1.8987341772151898</v>
      </c>
      <c r="J67">
        <v>510</v>
      </c>
      <c r="K67" s="2">
        <v>64.556962025316452</v>
      </c>
      <c r="L67" s="3">
        <v>392</v>
      </c>
      <c r="M67">
        <v>27</v>
      </c>
      <c r="N67">
        <v>30</v>
      </c>
      <c r="O67">
        <v>30</v>
      </c>
      <c r="P67">
        <v>12</v>
      </c>
      <c r="Q67" s="3">
        <f t="shared" ref="Q67:Q103" si="6">SUM(M67:P67)</f>
        <v>99</v>
      </c>
      <c r="R67" s="2">
        <f t="shared" ref="R67:R103" si="7">SUM(M67:N67)/Q67</f>
        <v>0.5757575757575758</v>
      </c>
      <c r="T67" t="s">
        <v>89</v>
      </c>
      <c r="U67" t="s">
        <v>95</v>
      </c>
      <c r="V67" t="s">
        <v>20</v>
      </c>
      <c r="W67" t="s">
        <v>29</v>
      </c>
      <c r="X67">
        <v>15</v>
      </c>
      <c r="Y67" s="2">
        <v>1.8987341772151898</v>
      </c>
      <c r="AA67" t="s">
        <v>89</v>
      </c>
      <c r="AB67" t="s">
        <v>95</v>
      </c>
      <c r="AC67" t="s">
        <v>20</v>
      </c>
      <c r="AD67" t="s">
        <v>29</v>
      </c>
      <c r="AE67">
        <v>510</v>
      </c>
      <c r="AF67" s="2">
        <v>64.556962025316452</v>
      </c>
      <c r="AH67" t="s">
        <v>89</v>
      </c>
      <c r="AI67" t="s">
        <v>95</v>
      </c>
      <c r="AJ67" t="s">
        <v>20</v>
      </c>
      <c r="AK67" t="s">
        <v>29</v>
      </c>
      <c r="AL67">
        <v>27</v>
      </c>
      <c r="AM67">
        <v>30</v>
      </c>
      <c r="AN67">
        <v>30</v>
      </c>
      <c r="AO67">
        <v>12</v>
      </c>
      <c r="AP67" s="3">
        <f t="shared" si="5"/>
        <v>99</v>
      </c>
      <c r="AR67" t="s">
        <v>89</v>
      </c>
      <c r="AS67" t="s">
        <v>95</v>
      </c>
      <c r="AT67" t="s">
        <v>20</v>
      </c>
      <c r="AU67" t="s">
        <v>29</v>
      </c>
      <c r="AV67" s="2">
        <f t="shared" ref="AV67:AV103" si="8">R67</f>
        <v>0.5757575757575758</v>
      </c>
      <c r="AY67" t="s">
        <v>171</v>
      </c>
      <c r="AZ67" t="s">
        <v>95</v>
      </c>
      <c r="BA67" t="s">
        <v>20</v>
      </c>
      <c r="BB67" t="s">
        <v>29</v>
      </c>
      <c r="BC67" s="3">
        <v>392</v>
      </c>
    </row>
    <row r="68" spans="1:55">
      <c r="A68" t="s">
        <v>171</v>
      </c>
      <c r="B68" t="s">
        <v>96</v>
      </c>
      <c r="C68" t="s">
        <v>17</v>
      </c>
      <c r="D68" t="s">
        <v>18</v>
      </c>
      <c r="E68" s="1">
        <v>7.6</v>
      </c>
      <c r="F68" s="1">
        <v>6.6</v>
      </c>
      <c r="G68" s="1">
        <v>0.5</v>
      </c>
      <c r="H68">
        <v>22</v>
      </c>
      <c r="I68" s="2">
        <v>2.8947368421052633</v>
      </c>
      <c r="J68">
        <v>748</v>
      </c>
      <c r="K68" s="2">
        <v>98.421052631578945</v>
      </c>
      <c r="L68" s="3">
        <v>396</v>
      </c>
      <c r="M68">
        <v>27</v>
      </c>
      <c r="N68">
        <v>30</v>
      </c>
      <c r="O68">
        <v>38</v>
      </c>
      <c r="P68">
        <v>15</v>
      </c>
      <c r="Q68" s="3">
        <f t="shared" si="6"/>
        <v>110</v>
      </c>
      <c r="R68" s="2">
        <f t="shared" si="7"/>
        <v>0.51818181818181819</v>
      </c>
      <c r="T68" t="s">
        <v>89</v>
      </c>
      <c r="U68" t="s">
        <v>96</v>
      </c>
      <c r="V68" t="s">
        <v>17</v>
      </c>
      <c r="W68" t="s">
        <v>18</v>
      </c>
      <c r="X68">
        <v>22</v>
      </c>
      <c r="Y68" s="2">
        <v>2.8947368421052633</v>
      </c>
      <c r="AA68" t="s">
        <v>89</v>
      </c>
      <c r="AB68" t="s">
        <v>96</v>
      </c>
      <c r="AC68" t="s">
        <v>17</v>
      </c>
      <c r="AD68" t="s">
        <v>18</v>
      </c>
      <c r="AE68">
        <v>748</v>
      </c>
      <c r="AF68" s="2">
        <v>98.421052631578945</v>
      </c>
      <c r="AH68" t="s">
        <v>89</v>
      </c>
      <c r="AI68" t="s">
        <v>96</v>
      </c>
      <c r="AJ68" t="s">
        <v>17</v>
      </c>
      <c r="AK68" t="s">
        <v>18</v>
      </c>
      <c r="AL68">
        <v>27</v>
      </c>
      <c r="AM68">
        <v>30</v>
      </c>
      <c r="AN68">
        <v>38</v>
      </c>
      <c r="AO68">
        <v>15</v>
      </c>
      <c r="AP68" s="3">
        <f t="shared" si="5"/>
        <v>110</v>
      </c>
      <c r="AR68" t="s">
        <v>89</v>
      </c>
      <c r="AS68" t="s">
        <v>96</v>
      </c>
      <c r="AT68" t="s">
        <v>17</v>
      </c>
      <c r="AU68" t="s">
        <v>18</v>
      </c>
      <c r="AV68" s="2">
        <f t="shared" si="8"/>
        <v>0.51818181818181819</v>
      </c>
      <c r="AY68" t="s">
        <v>171</v>
      </c>
      <c r="AZ68" t="s">
        <v>96</v>
      </c>
      <c r="BA68" t="s">
        <v>17</v>
      </c>
      <c r="BB68" t="s">
        <v>18</v>
      </c>
      <c r="BC68" s="3">
        <v>396</v>
      </c>
    </row>
    <row r="69" spans="1:55">
      <c r="A69" t="s">
        <v>171</v>
      </c>
      <c r="B69" t="s">
        <v>97</v>
      </c>
      <c r="C69" t="s">
        <v>20</v>
      </c>
      <c r="D69" t="s">
        <v>21</v>
      </c>
      <c r="E69" s="1">
        <v>7</v>
      </c>
      <c r="F69" s="1">
        <v>6</v>
      </c>
      <c r="G69" s="1">
        <v>0.70000000000000018</v>
      </c>
      <c r="H69">
        <v>20</v>
      </c>
      <c r="I69" s="2">
        <v>2.8571428571428572</v>
      </c>
      <c r="J69">
        <v>680</v>
      </c>
      <c r="K69" s="2">
        <v>97.142857142857139</v>
      </c>
      <c r="L69" s="3">
        <v>372</v>
      </c>
      <c r="M69">
        <v>21</v>
      </c>
      <c r="N69">
        <v>39</v>
      </c>
      <c r="O69">
        <v>35</v>
      </c>
      <c r="P69">
        <v>13</v>
      </c>
      <c r="Q69" s="3">
        <f t="shared" si="6"/>
        <v>108</v>
      </c>
      <c r="R69" s="2">
        <f t="shared" si="7"/>
        <v>0.55555555555555558</v>
      </c>
      <c r="T69" t="s">
        <v>89</v>
      </c>
      <c r="U69" t="s">
        <v>97</v>
      </c>
      <c r="V69" t="s">
        <v>20</v>
      </c>
      <c r="W69" t="s">
        <v>21</v>
      </c>
      <c r="X69">
        <v>20</v>
      </c>
      <c r="Y69" s="2">
        <v>2.8571428571428572</v>
      </c>
      <c r="AA69" t="s">
        <v>89</v>
      </c>
      <c r="AB69" t="s">
        <v>97</v>
      </c>
      <c r="AC69" t="s">
        <v>20</v>
      </c>
      <c r="AD69" t="s">
        <v>21</v>
      </c>
      <c r="AE69">
        <v>680</v>
      </c>
      <c r="AF69" s="2">
        <v>97.142857142857139</v>
      </c>
      <c r="AH69" t="s">
        <v>89</v>
      </c>
      <c r="AI69" t="s">
        <v>97</v>
      </c>
      <c r="AJ69" t="s">
        <v>20</v>
      </c>
      <c r="AK69" t="s">
        <v>21</v>
      </c>
      <c r="AL69">
        <v>21</v>
      </c>
      <c r="AM69">
        <v>39</v>
      </c>
      <c r="AN69">
        <v>35</v>
      </c>
      <c r="AO69">
        <v>13</v>
      </c>
      <c r="AP69" s="3">
        <f t="shared" si="5"/>
        <v>108</v>
      </c>
      <c r="AR69" t="s">
        <v>89</v>
      </c>
      <c r="AS69" t="s">
        <v>97</v>
      </c>
      <c r="AT69" t="s">
        <v>20</v>
      </c>
      <c r="AU69" t="s">
        <v>21</v>
      </c>
      <c r="AV69" s="2">
        <f t="shared" si="8"/>
        <v>0.55555555555555558</v>
      </c>
      <c r="AY69" t="s">
        <v>171</v>
      </c>
      <c r="AZ69" t="s">
        <v>97</v>
      </c>
      <c r="BA69" t="s">
        <v>20</v>
      </c>
      <c r="BB69" t="s">
        <v>21</v>
      </c>
      <c r="BC69" s="3">
        <v>372</v>
      </c>
    </row>
    <row r="70" spans="1:55">
      <c r="A70" t="s">
        <v>171</v>
      </c>
      <c r="B70" t="s">
        <v>98</v>
      </c>
      <c r="C70" t="s">
        <v>17</v>
      </c>
      <c r="D70" t="s">
        <v>23</v>
      </c>
      <c r="E70" s="1">
        <v>7.5</v>
      </c>
      <c r="F70" s="1">
        <v>6.5</v>
      </c>
      <c r="G70" s="1">
        <v>0.3</v>
      </c>
      <c r="H70">
        <v>16</v>
      </c>
      <c r="I70" s="2">
        <v>2.1333333333333333</v>
      </c>
      <c r="J70">
        <v>544</v>
      </c>
      <c r="K70" s="2">
        <v>72.533333333333331</v>
      </c>
      <c r="L70" s="3">
        <v>352</v>
      </c>
      <c r="M70">
        <v>23</v>
      </c>
      <c r="N70">
        <v>39</v>
      </c>
      <c r="O70">
        <v>32</v>
      </c>
      <c r="P70">
        <v>14</v>
      </c>
      <c r="Q70" s="3">
        <f t="shared" si="6"/>
        <v>108</v>
      </c>
      <c r="R70" s="2">
        <f t="shared" si="7"/>
        <v>0.57407407407407407</v>
      </c>
      <c r="T70" t="s">
        <v>89</v>
      </c>
      <c r="U70" t="s">
        <v>98</v>
      </c>
      <c r="V70" t="s">
        <v>17</v>
      </c>
      <c r="W70" t="s">
        <v>23</v>
      </c>
      <c r="X70">
        <v>16</v>
      </c>
      <c r="Y70" s="2">
        <v>2.1333333333333333</v>
      </c>
      <c r="AA70" t="s">
        <v>89</v>
      </c>
      <c r="AB70" t="s">
        <v>98</v>
      </c>
      <c r="AC70" t="s">
        <v>17</v>
      </c>
      <c r="AD70" t="s">
        <v>23</v>
      </c>
      <c r="AE70">
        <v>544</v>
      </c>
      <c r="AF70" s="2">
        <v>72.533333333333331</v>
      </c>
      <c r="AH70" t="s">
        <v>89</v>
      </c>
      <c r="AI70" t="s">
        <v>98</v>
      </c>
      <c r="AJ70" t="s">
        <v>17</v>
      </c>
      <c r="AK70" t="s">
        <v>23</v>
      </c>
      <c r="AL70">
        <v>23</v>
      </c>
      <c r="AM70">
        <v>39</v>
      </c>
      <c r="AN70">
        <v>32</v>
      </c>
      <c r="AO70">
        <v>14</v>
      </c>
      <c r="AP70" s="3">
        <f t="shared" si="5"/>
        <v>108</v>
      </c>
      <c r="AR70" t="s">
        <v>89</v>
      </c>
      <c r="AS70" t="s">
        <v>98</v>
      </c>
      <c r="AT70" t="s">
        <v>17</v>
      </c>
      <c r="AU70" t="s">
        <v>23</v>
      </c>
      <c r="AV70" s="2">
        <f t="shared" si="8"/>
        <v>0.57407407407407407</v>
      </c>
      <c r="AY70" t="s">
        <v>171</v>
      </c>
      <c r="AZ70" t="s">
        <v>98</v>
      </c>
      <c r="BA70" t="s">
        <v>17</v>
      </c>
      <c r="BB70" t="s">
        <v>23</v>
      </c>
      <c r="BC70" s="3">
        <v>352</v>
      </c>
    </row>
    <row r="71" spans="1:55">
      <c r="A71" t="s">
        <v>171</v>
      </c>
      <c r="B71" t="s">
        <v>99</v>
      </c>
      <c r="C71" t="s">
        <v>20</v>
      </c>
      <c r="D71" t="s">
        <v>25</v>
      </c>
      <c r="E71" s="1">
        <v>8</v>
      </c>
      <c r="F71" s="1">
        <v>7</v>
      </c>
      <c r="G71" s="1">
        <v>0.8</v>
      </c>
      <c r="H71">
        <v>25</v>
      </c>
      <c r="I71" s="2">
        <v>3.125</v>
      </c>
      <c r="J71">
        <v>850</v>
      </c>
      <c r="K71" s="2">
        <v>106.25</v>
      </c>
      <c r="L71" s="3">
        <v>373</v>
      </c>
      <c r="M71">
        <v>28</v>
      </c>
      <c r="N71">
        <v>31</v>
      </c>
      <c r="O71">
        <v>40</v>
      </c>
      <c r="P71">
        <v>10</v>
      </c>
      <c r="Q71" s="3">
        <f t="shared" si="6"/>
        <v>109</v>
      </c>
      <c r="R71" s="2">
        <f t="shared" si="7"/>
        <v>0.54128440366972475</v>
      </c>
      <c r="T71" t="s">
        <v>89</v>
      </c>
      <c r="U71" t="s">
        <v>99</v>
      </c>
      <c r="V71" t="s">
        <v>20</v>
      </c>
      <c r="W71" t="s">
        <v>25</v>
      </c>
      <c r="X71">
        <v>25</v>
      </c>
      <c r="Y71" s="2">
        <v>3.125</v>
      </c>
      <c r="AA71" t="s">
        <v>89</v>
      </c>
      <c r="AB71" t="s">
        <v>99</v>
      </c>
      <c r="AC71" t="s">
        <v>20</v>
      </c>
      <c r="AD71" t="s">
        <v>25</v>
      </c>
      <c r="AE71">
        <v>850</v>
      </c>
      <c r="AF71" s="2">
        <v>106.25</v>
      </c>
      <c r="AH71" t="s">
        <v>89</v>
      </c>
      <c r="AI71" t="s">
        <v>99</v>
      </c>
      <c r="AJ71" t="s">
        <v>20</v>
      </c>
      <c r="AK71" t="s">
        <v>25</v>
      </c>
      <c r="AL71">
        <v>28</v>
      </c>
      <c r="AM71">
        <v>31</v>
      </c>
      <c r="AN71">
        <v>40</v>
      </c>
      <c r="AO71">
        <v>10</v>
      </c>
      <c r="AP71" s="3">
        <f t="shared" si="5"/>
        <v>109</v>
      </c>
      <c r="AR71" t="s">
        <v>89</v>
      </c>
      <c r="AS71" t="s">
        <v>99</v>
      </c>
      <c r="AT71" t="s">
        <v>20</v>
      </c>
      <c r="AU71" t="s">
        <v>25</v>
      </c>
      <c r="AV71" s="2">
        <f t="shared" si="8"/>
        <v>0.54128440366972475</v>
      </c>
      <c r="AY71" t="s">
        <v>171</v>
      </c>
      <c r="AZ71" t="s">
        <v>99</v>
      </c>
      <c r="BA71" t="s">
        <v>20</v>
      </c>
      <c r="BB71" t="s">
        <v>25</v>
      </c>
      <c r="BC71" s="3">
        <v>373</v>
      </c>
    </row>
    <row r="72" spans="1:55">
      <c r="A72" t="s">
        <v>172</v>
      </c>
      <c r="B72" t="s">
        <v>101</v>
      </c>
      <c r="C72" t="s">
        <v>17</v>
      </c>
      <c r="D72" t="s">
        <v>27</v>
      </c>
      <c r="E72" s="1">
        <v>8.3000000000000007</v>
      </c>
      <c r="F72" s="1">
        <v>7.3000000000000007</v>
      </c>
      <c r="G72" s="1">
        <v>0.2</v>
      </c>
      <c r="H72">
        <v>16</v>
      </c>
      <c r="I72" s="2">
        <v>1.9277108433734937</v>
      </c>
      <c r="J72">
        <v>544</v>
      </c>
      <c r="K72" s="2">
        <v>65.542168674698786</v>
      </c>
      <c r="L72" s="3">
        <v>394</v>
      </c>
      <c r="M72">
        <v>27</v>
      </c>
      <c r="N72">
        <v>37</v>
      </c>
      <c r="O72">
        <v>37</v>
      </c>
      <c r="P72">
        <v>10</v>
      </c>
      <c r="Q72" s="3">
        <f t="shared" si="6"/>
        <v>111</v>
      </c>
      <c r="R72" s="2">
        <f t="shared" si="7"/>
        <v>0.57657657657657657</v>
      </c>
      <c r="T72" t="s">
        <v>100</v>
      </c>
      <c r="U72" t="s">
        <v>101</v>
      </c>
      <c r="V72" t="s">
        <v>17</v>
      </c>
      <c r="W72" t="s">
        <v>27</v>
      </c>
      <c r="X72">
        <v>16</v>
      </c>
      <c r="Y72" s="2">
        <v>1.9277108433734937</v>
      </c>
      <c r="AA72" t="s">
        <v>100</v>
      </c>
      <c r="AB72" t="s">
        <v>101</v>
      </c>
      <c r="AC72" t="s">
        <v>17</v>
      </c>
      <c r="AD72" t="s">
        <v>27</v>
      </c>
      <c r="AE72">
        <v>544</v>
      </c>
      <c r="AF72" s="2">
        <v>65.542168674698786</v>
      </c>
      <c r="AH72" t="s">
        <v>100</v>
      </c>
      <c r="AI72" t="s">
        <v>101</v>
      </c>
      <c r="AJ72" t="s">
        <v>17</v>
      </c>
      <c r="AK72" t="s">
        <v>27</v>
      </c>
      <c r="AL72">
        <v>27</v>
      </c>
      <c r="AM72">
        <v>37</v>
      </c>
      <c r="AN72">
        <v>37</v>
      </c>
      <c r="AO72">
        <v>10</v>
      </c>
      <c r="AP72" s="3">
        <f t="shared" si="5"/>
        <v>111</v>
      </c>
      <c r="AR72" t="s">
        <v>100</v>
      </c>
      <c r="AS72" t="s">
        <v>101</v>
      </c>
      <c r="AT72" t="s">
        <v>17</v>
      </c>
      <c r="AU72" t="s">
        <v>27</v>
      </c>
      <c r="AV72" s="2">
        <f t="shared" si="8"/>
        <v>0.57657657657657657</v>
      </c>
      <c r="AY72" t="s">
        <v>172</v>
      </c>
      <c r="AZ72" t="s">
        <v>101</v>
      </c>
      <c r="BA72" t="s">
        <v>17</v>
      </c>
      <c r="BB72" t="s">
        <v>27</v>
      </c>
      <c r="BC72" s="3">
        <v>394</v>
      </c>
    </row>
    <row r="73" spans="1:55">
      <c r="A73" t="s">
        <v>172</v>
      </c>
      <c r="B73" t="s">
        <v>102</v>
      </c>
      <c r="C73" t="s">
        <v>20</v>
      </c>
      <c r="D73" t="s">
        <v>29</v>
      </c>
      <c r="E73" s="1">
        <v>7.3</v>
      </c>
      <c r="F73" s="1">
        <v>6.3</v>
      </c>
      <c r="G73" s="1">
        <v>0.6</v>
      </c>
      <c r="H73">
        <v>24</v>
      </c>
      <c r="I73" s="2">
        <v>3.2876712328767126</v>
      </c>
      <c r="J73">
        <v>816</v>
      </c>
      <c r="K73" s="2">
        <v>111.78082191780823</v>
      </c>
      <c r="L73" s="3">
        <v>303</v>
      </c>
      <c r="M73">
        <v>29</v>
      </c>
      <c r="N73">
        <v>38</v>
      </c>
      <c r="O73">
        <v>32</v>
      </c>
      <c r="P73">
        <v>13</v>
      </c>
      <c r="Q73" s="3">
        <f t="shared" si="6"/>
        <v>112</v>
      </c>
      <c r="R73" s="2">
        <f t="shared" si="7"/>
        <v>0.5982142857142857</v>
      </c>
      <c r="T73" t="s">
        <v>100</v>
      </c>
      <c r="U73" t="s">
        <v>102</v>
      </c>
      <c r="V73" t="s">
        <v>20</v>
      </c>
      <c r="W73" t="s">
        <v>29</v>
      </c>
      <c r="X73">
        <v>24</v>
      </c>
      <c r="Y73" s="2">
        <v>3.2876712328767126</v>
      </c>
      <c r="AA73" t="s">
        <v>100</v>
      </c>
      <c r="AB73" t="s">
        <v>102</v>
      </c>
      <c r="AC73" t="s">
        <v>20</v>
      </c>
      <c r="AD73" t="s">
        <v>29</v>
      </c>
      <c r="AE73">
        <v>816</v>
      </c>
      <c r="AF73" s="2">
        <v>111.78082191780823</v>
      </c>
      <c r="AH73" t="s">
        <v>100</v>
      </c>
      <c r="AI73" t="s">
        <v>102</v>
      </c>
      <c r="AJ73" t="s">
        <v>20</v>
      </c>
      <c r="AK73" t="s">
        <v>29</v>
      </c>
      <c r="AL73">
        <v>29</v>
      </c>
      <c r="AM73">
        <v>38</v>
      </c>
      <c r="AN73">
        <v>32</v>
      </c>
      <c r="AO73">
        <v>13</v>
      </c>
      <c r="AP73" s="3">
        <f t="shared" si="5"/>
        <v>112</v>
      </c>
      <c r="AR73" t="s">
        <v>100</v>
      </c>
      <c r="AS73" t="s">
        <v>102</v>
      </c>
      <c r="AT73" t="s">
        <v>20</v>
      </c>
      <c r="AU73" t="s">
        <v>29</v>
      </c>
      <c r="AV73" s="2">
        <f t="shared" si="8"/>
        <v>0.5982142857142857</v>
      </c>
      <c r="AY73" t="s">
        <v>172</v>
      </c>
      <c r="AZ73" t="s">
        <v>102</v>
      </c>
      <c r="BA73" t="s">
        <v>20</v>
      </c>
      <c r="BB73" t="s">
        <v>29</v>
      </c>
      <c r="BC73" s="3">
        <v>303</v>
      </c>
    </row>
    <row r="74" spans="1:55">
      <c r="A74" t="s">
        <v>172</v>
      </c>
      <c r="B74" t="s">
        <v>103</v>
      </c>
      <c r="C74" t="s">
        <v>17</v>
      </c>
      <c r="D74" t="s">
        <v>18</v>
      </c>
      <c r="E74" s="1">
        <v>7.9</v>
      </c>
      <c r="F74" s="1">
        <v>6.9</v>
      </c>
      <c r="G74" s="1">
        <v>0.5</v>
      </c>
      <c r="H74">
        <v>23</v>
      </c>
      <c r="I74" s="2">
        <v>2.9113924050632911</v>
      </c>
      <c r="J74">
        <v>782</v>
      </c>
      <c r="K74" s="2">
        <v>98.987341772151893</v>
      </c>
      <c r="L74" s="3">
        <v>382</v>
      </c>
      <c r="M74">
        <v>23</v>
      </c>
      <c r="N74">
        <v>33</v>
      </c>
      <c r="O74">
        <v>33</v>
      </c>
      <c r="P74">
        <v>11</v>
      </c>
      <c r="Q74" s="3">
        <f t="shared" si="6"/>
        <v>100</v>
      </c>
      <c r="R74" s="2">
        <f t="shared" si="7"/>
        <v>0.56000000000000005</v>
      </c>
      <c r="T74" t="s">
        <v>100</v>
      </c>
      <c r="U74" t="s">
        <v>103</v>
      </c>
      <c r="V74" t="s">
        <v>17</v>
      </c>
      <c r="W74" t="s">
        <v>18</v>
      </c>
      <c r="X74">
        <v>23</v>
      </c>
      <c r="Y74" s="2">
        <v>2.9113924050632911</v>
      </c>
      <c r="AA74" t="s">
        <v>100</v>
      </c>
      <c r="AB74" t="s">
        <v>103</v>
      </c>
      <c r="AC74" t="s">
        <v>17</v>
      </c>
      <c r="AD74" t="s">
        <v>18</v>
      </c>
      <c r="AE74">
        <v>782</v>
      </c>
      <c r="AF74" s="2">
        <v>98.987341772151893</v>
      </c>
      <c r="AH74" t="s">
        <v>100</v>
      </c>
      <c r="AI74" t="s">
        <v>103</v>
      </c>
      <c r="AJ74" t="s">
        <v>17</v>
      </c>
      <c r="AK74" t="s">
        <v>18</v>
      </c>
      <c r="AL74">
        <v>23</v>
      </c>
      <c r="AM74">
        <v>33</v>
      </c>
      <c r="AN74">
        <v>33</v>
      </c>
      <c r="AO74">
        <v>11</v>
      </c>
      <c r="AP74" s="3">
        <f t="shared" si="5"/>
        <v>100</v>
      </c>
      <c r="AR74" t="s">
        <v>100</v>
      </c>
      <c r="AS74" t="s">
        <v>103</v>
      </c>
      <c r="AT74" t="s">
        <v>17</v>
      </c>
      <c r="AU74" t="s">
        <v>18</v>
      </c>
      <c r="AV74" s="2">
        <f t="shared" si="8"/>
        <v>0.56000000000000005</v>
      </c>
      <c r="AY74" t="s">
        <v>172</v>
      </c>
      <c r="AZ74" t="s">
        <v>103</v>
      </c>
      <c r="BA74" t="s">
        <v>17</v>
      </c>
      <c r="BB74" t="s">
        <v>18</v>
      </c>
      <c r="BC74" s="3">
        <v>382</v>
      </c>
    </row>
    <row r="75" spans="1:55">
      <c r="A75" t="s">
        <v>172</v>
      </c>
      <c r="B75" t="s">
        <v>104</v>
      </c>
      <c r="C75" t="s">
        <v>20</v>
      </c>
      <c r="D75" t="s">
        <v>21</v>
      </c>
      <c r="E75" s="1">
        <v>7.6</v>
      </c>
      <c r="F75" s="1">
        <v>6.6</v>
      </c>
      <c r="G75" s="1">
        <v>0.70000000000000018</v>
      </c>
      <c r="H75">
        <v>21</v>
      </c>
      <c r="I75" s="2">
        <v>2.763157894736842</v>
      </c>
      <c r="J75">
        <v>714</v>
      </c>
      <c r="K75" s="2">
        <v>93.94736842105263</v>
      </c>
      <c r="L75" s="3">
        <v>316</v>
      </c>
      <c r="M75">
        <v>28</v>
      </c>
      <c r="N75">
        <v>36</v>
      </c>
      <c r="O75">
        <v>35</v>
      </c>
      <c r="P75">
        <v>11</v>
      </c>
      <c r="Q75" s="3">
        <f t="shared" si="6"/>
        <v>110</v>
      </c>
      <c r="R75" s="2">
        <f t="shared" si="7"/>
        <v>0.58181818181818179</v>
      </c>
      <c r="T75" t="s">
        <v>100</v>
      </c>
      <c r="U75" t="s">
        <v>104</v>
      </c>
      <c r="V75" t="s">
        <v>20</v>
      </c>
      <c r="W75" t="s">
        <v>21</v>
      </c>
      <c r="X75">
        <v>21</v>
      </c>
      <c r="Y75" s="2">
        <v>2.763157894736842</v>
      </c>
      <c r="AA75" t="s">
        <v>100</v>
      </c>
      <c r="AB75" t="s">
        <v>104</v>
      </c>
      <c r="AC75" t="s">
        <v>20</v>
      </c>
      <c r="AD75" t="s">
        <v>21</v>
      </c>
      <c r="AE75">
        <v>714</v>
      </c>
      <c r="AF75" s="2">
        <v>93.94736842105263</v>
      </c>
      <c r="AH75" t="s">
        <v>100</v>
      </c>
      <c r="AI75" t="s">
        <v>104</v>
      </c>
      <c r="AJ75" t="s">
        <v>20</v>
      </c>
      <c r="AK75" t="s">
        <v>21</v>
      </c>
      <c r="AL75">
        <v>28</v>
      </c>
      <c r="AM75">
        <v>36</v>
      </c>
      <c r="AN75">
        <v>35</v>
      </c>
      <c r="AO75">
        <v>11</v>
      </c>
      <c r="AP75" s="3">
        <f t="shared" si="5"/>
        <v>110</v>
      </c>
      <c r="AR75" t="s">
        <v>100</v>
      </c>
      <c r="AS75" t="s">
        <v>104</v>
      </c>
      <c r="AT75" t="s">
        <v>20</v>
      </c>
      <c r="AU75" t="s">
        <v>21</v>
      </c>
      <c r="AV75" s="2">
        <f t="shared" si="8"/>
        <v>0.58181818181818179</v>
      </c>
      <c r="AY75" t="s">
        <v>172</v>
      </c>
      <c r="AZ75" t="s">
        <v>104</v>
      </c>
      <c r="BA75" t="s">
        <v>20</v>
      </c>
      <c r="BB75" t="s">
        <v>21</v>
      </c>
      <c r="BC75" s="3">
        <v>316</v>
      </c>
    </row>
    <row r="76" spans="1:55">
      <c r="A76" t="s">
        <v>172</v>
      </c>
      <c r="B76" t="s">
        <v>105</v>
      </c>
      <c r="C76" t="s">
        <v>17</v>
      </c>
      <c r="D76" t="s">
        <v>23</v>
      </c>
      <c r="E76" s="1">
        <v>7</v>
      </c>
      <c r="F76" s="1">
        <v>6</v>
      </c>
      <c r="G76" s="1">
        <v>0.3</v>
      </c>
      <c r="H76">
        <v>17</v>
      </c>
      <c r="I76" s="2">
        <v>2.4285714285714284</v>
      </c>
      <c r="J76">
        <v>578</v>
      </c>
      <c r="K76" s="2">
        <v>82.571428571428569</v>
      </c>
      <c r="L76" s="3">
        <v>334</v>
      </c>
      <c r="M76">
        <v>29</v>
      </c>
      <c r="N76">
        <v>31</v>
      </c>
      <c r="O76">
        <v>30</v>
      </c>
      <c r="P76">
        <v>11</v>
      </c>
      <c r="Q76" s="3">
        <f t="shared" si="6"/>
        <v>101</v>
      </c>
      <c r="R76" s="2">
        <f t="shared" si="7"/>
        <v>0.59405940594059403</v>
      </c>
      <c r="T76" t="s">
        <v>100</v>
      </c>
      <c r="U76" t="s">
        <v>105</v>
      </c>
      <c r="V76" t="s">
        <v>17</v>
      </c>
      <c r="W76" t="s">
        <v>23</v>
      </c>
      <c r="X76">
        <v>17</v>
      </c>
      <c r="Y76" s="2">
        <v>2.4285714285714284</v>
      </c>
      <c r="AA76" t="s">
        <v>100</v>
      </c>
      <c r="AB76" t="s">
        <v>105</v>
      </c>
      <c r="AC76" t="s">
        <v>17</v>
      </c>
      <c r="AD76" t="s">
        <v>23</v>
      </c>
      <c r="AE76">
        <v>578</v>
      </c>
      <c r="AF76" s="2">
        <v>82.571428571428569</v>
      </c>
      <c r="AH76" t="s">
        <v>100</v>
      </c>
      <c r="AI76" t="s">
        <v>105</v>
      </c>
      <c r="AJ76" t="s">
        <v>17</v>
      </c>
      <c r="AK76" t="s">
        <v>23</v>
      </c>
      <c r="AL76">
        <v>29</v>
      </c>
      <c r="AM76">
        <v>31</v>
      </c>
      <c r="AN76">
        <v>30</v>
      </c>
      <c r="AO76">
        <v>11</v>
      </c>
      <c r="AP76" s="3">
        <f t="shared" si="5"/>
        <v>101</v>
      </c>
      <c r="AR76" t="s">
        <v>100</v>
      </c>
      <c r="AS76" t="s">
        <v>105</v>
      </c>
      <c r="AT76" t="s">
        <v>17</v>
      </c>
      <c r="AU76" t="s">
        <v>23</v>
      </c>
      <c r="AV76" s="2">
        <f t="shared" si="8"/>
        <v>0.59405940594059403</v>
      </c>
      <c r="AY76" t="s">
        <v>172</v>
      </c>
      <c r="AZ76" t="s">
        <v>105</v>
      </c>
      <c r="BA76" t="s">
        <v>17</v>
      </c>
      <c r="BB76" t="s">
        <v>23</v>
      </c>
      <c r="BC76" s="3">
        <v>334</v>
      </c>
    </row>
    <row r="77" spans="1:55">
      <c r="A77" t="s">
        <v>172</v>
      </c>
      <c r="B77" t="s">
        <v>106</v>
      </c>
      <c r="C77" t="s">
        <v>20</v>
      </c>
      <c r="D77" t="s">
        <v>25</v>
      </c>
      <c r="E77" s="1">
        <v>7.5</v>
      </c>
      <c r="F77" s="1">
        <v>6.5</v>
      </c>
      <c r="G77" s="1">
        <v>0.8</v>
      </c>
      <c r="H77">
        <v>21</v>
      </c>
      <c r="I77" s="2">
        <v>2.8</v>
      </c>
      <c r="J77">
        <v>714</v>
      </c>
      <c r="K77" s="2">
        <v>95.2</v>
      </c>
      <c r="L77" s="3">
        <v>391</v>
      </c>
      <c r="M77">
        <v>27</v>
      </c>
      <c r="N77">
        <v>31</v>
      </c>
      <c r="O77">
        <v>35</v>
      </c>
      <c r="P77">
        <v>13</v>
      </c>
      <c r="Q77" s="3">
        <f t="shared" si="6"/>
        <v>106</v>
      </c>
      <c r="R77" s="2">
        <f t="shared" si="7"/>
        <v>0.54716981132075471</v>
      </c>
      <c r="T77" t="s">
        <v>100</v>
      </c>
      <c r="U77" t="s">
        <v>106</v>
      </c>
      <c r="V77" t="s">
        <v>20</v>
      </c>
      <c r="W77" t="s">
        <v>25</v>
      </c>
      <c r="X77">
        <v>21</v>
      </c>
      <c r="Y77" s="2">
        <v>2.8</v>
      </c>
      <c r="AA77" t="s">
        <v>100</v>
      </c>
      <c r="AB77" t="s">
        <v>106</v>
      </c>
      <c r="AC77" t="s">
        <v>20</v>
      </c>
      <c r="AD77" t="s">
        <v>25</v>
      </c>
      <c r="AE77">
        <v>714</v>
      </c>
      <c r="AF77" s="2">
        <v>95.2</v>
      </c>
      <c r="AH77" t="s">
        <v>100</v>
      </c>
      <c r="AI77" t="s">
        <v>106</v>
      </c>
      <c r="AJ77" t="s">
        <v>20</v>
      </c>
      <c r="AK77" t="s">
        <v>25</v>
      </c>
      <c r="AL77">
        <v>27</v>
      </c>
      <c r="AM77">
        <v>31</v>
      </c>
      <c r="AN77">
        <v>35</v>
      </c>
      <c r="AO77">
        <v>13</v>
      </c>
      <c r="AP77" s="3">
        <f t="shared" si="5"/>
        <v>106</v>
      </c>
      <c r="AR77" t="s">
        <v>100</v>
      </c>
      <c r="AS77" t="s">
        <v>106</v>
      </c>
      <c r="AT77" t="s">
        <v>20</v>
      </c>
      <c r="AU77" t="s">
        <v>25</v>
      </c>
      <c r="AV77" s="2">
        <f t="shared" si="8"/>
        <v>0.54716981132075471</v>
      </c>
      <c r="AY77" t="s">
        <v>172</v>
      </c>
      <c r="AZ77" t="s">
        <v>106</v>
      </c>
      <c r="BA77" t="s">
        <v>20</v>
      </c>
      <c r="BB77" t="s">
        <v>25</v>
      </c>
      <c r="BC77" s="3">
        <v>391</v>
      </c>
    </row>
    <row r="78" spans="1:55">
      <c r="A78" t="s">
        <v>172</v>
      </c>
      <c r="B78" t="s">
        <v>107</v>
      </c>
      <c r="C78" t="s">
        <v>17</v>
      </c>
      <c r="D78" t="s">
        <v>27</v>
      </c>
      <c r="E78" s="1">
        <v>8</v>
      </c>
      <c r="F78" s="1">
        <v>7</v>
      </c>
      <c r="G78" s="1">
        <v>0.2</v>
      </c>
      <c r="H78">
        <v>23</v>
      </c>
      <c r="I78" s="2">
        <v>2.875</v>
      </c>
      <c r="J78">
        <v>782</v>
      </c>
      <c r="K78" s="2">
        <v>97.75</v>
      </c>
      <c r="L78" s="3">
        <v>368</v>
      </c>
      <c r="M78">
        <v>26</v>
      </c>
      <c r="N78">
        <v>31</v>
      </c>
      <c r="O78">
        <v>38</v>
      </c>
      <c r="P78">
        <v>11</v>
      </c>
      <c r="Q78" s="3">
        <f t="shared" si="6"/>
        <v>106</v>
      </c>
      <c r="R78" s="2">
        <f t="shared" si="7"/>
        <v>0.53773584905660377</v>
      </c>
      <c r="T78" t="s">
        <v>100</v>
      </c>
      <c r="U78" t="s">
        <v>107</v>
      </c>
      <c r="V78" t="s">
        <v>17</v>
      </c>
      <c r="W78" t="s">
        <v>27</v>
      </c>
      <c r="X78">
        <v>23</v>
      </c>
      <c r="Y78" s="2">
        <v>2.875</v>
      </c>
      <c r="AA78" t="s">
        <v>100</v>
      </c>
      <c r="AB78" t="s">
        <v>107</v>
      </c>
      <c r="AC78" t="s">
        <v>17</v>
      </c>
      <c r="AD78" t="s">
        <v>27</v>
      </c>
      <c r="AE78">
        <v>782</v>
      </c>
      <c r="AF78" s="2">
        <v>97.75</v>
      </c>
      <c r="AH78" t="s">
        <v>100</v>
      </c>
      <c r="AI78" t="s">
        <v>107</v>
      </c>
      <c r="AJ78" t="s">
        <v>17</v>
      </c>
      <c r="AK78" t="s">
        <v>27</v>
      </c>
      <c r="AL78">
        <v>26</v>
      </c>
      <c r="AM78">
        <v>31</v>
      </c>
      <c r="AN78">
        <v>38</v>
      </c>
      <c r="AO78">
        <v>11</v>
      </c>
      <c r="AP78" s="3">
        <f t="shared" si="5"/>
        <v>106</v>
      </c>
      <c r="AR78" t="s">
        <v>100</v>
      </c>
      <c r="AS78" t="s">
        <v>107</v>
      </c>
      <c r="AT78" t="s">
        <v>17</v>
      </c>
      <c r="AU78" t="s">
        <v>27</v>
      </c>
      <c r="AV78" s="2">
        <f t="shared" si="8"/>
        <v>0.53773584905660377</v>
      </c>
      <c r="AY78" t="s">
        <v>172</v>
      </c>
      <c r="AZ78" t="s">
        <v>107</v>
      </c>
      <c r="BA78" t="s">
        <v>17</v>
      </c>
      <c r="BB78" t="s">
        <v>27</v>
      </c>
      <c r="BC78" s="3">
        <v>368</v>
      </c>
    </row>
    <row r="79" spans="1:55">
      <c r="A79" t="s">
        <v>172</v>
      </c>
      <c r="B79" t="s">
        <v>108</v>
      </c>
      <c r="C79" t="s">
        <v>20</v>
      </c>
      <c r="D79" t="s">
        <v>29</v>
      </c>
      <c r="E79" s="1">
        <v>8.3000000000000007</v>
      </c>
      <c r="F79" s="1">
        <v>7.3000000000000007</v>
      </c>
      <c r="G79" s="1">
        <v>0.6</v>
      </c>
      <c r="H79">
        <v>16</v>
      </c>
      <c r="I79" s="2">
        <v>1.9277108433734937</v>
      </c>
      <c r="J79">
        <v>544</v>
      </c>
      <c r="K79" s="2">
        <v>65.542168674698786</v>
      </c>
      <c r="L79" s="3">
        <v>376</v>
      </c>
      <c r="M79">
        <v>25</v>
      </c>
      <c r="N79">
        <v>36</v>
      </c>
      <c r="O79">
        <v>33</v>
      </c>
      <c r="P79">
        <v>11</v>
      </c>
      <c r="Q79" s="3">
        <f t="shared" si="6"/>
        <v>105</v>
      </c>
      <c r="R79" s="2">
        <f t="shared" si="7"/>
        <v>0.580952380952381</v>
      </c>
      <c r="T79" t="s">
        <v>100</v>
      </c>
      <c r="U79" t="s">
        <v>108</v>
      </c>
      <c r="V79" t="s">
        <v>20</v>
      </c>
      <c r="W79" t="s">
        <v>29</v>
      </c>
      <c r="X79">
        <v>16</v>
      </c>
      <c r="Y79" s="2">
        <v>1.9277108433734937</v>
      </c>
      <c r="AA79" t="s">
        <v>100</v>
      </c>
      <c r="AB79" t="s">
        <v>108</v>
      </c>
      <c r="AC79" t="s">
        <v>20</v>
      </c>
      <c r="AD79" t="s">
        <v>29</v>
      </c>
      <c r="AE79">
        <v>544</v>
      </c>
      <c r="AF79" s="2">
        <v>65.542168674698786</v>
      </c>
      <c r="AH79" t="s">
        <v>100</v>
      </c>
      <c r="AI79" t="s">
        <v>108</v>
      </c>
      <c r="AJ79" t="s">
        <v>20</v>
      </c>
      <c r="AK79" t="s">
        <v>29</v>
      </c>
      <c r="AL79">
        <v>25</v>
      </c>
      <c r="AM79">
        <v>36</v>
      </c>
      <c r="AN79">
        <v>33</v>
      </c>
      <c r="AO79">
        <v>11</v>
      </c>
      <c r="AP79" s="3">
        <f t="shared" si="5"/>
        <v>105</v>
      </c>
      <c r="AR79" t="s">
        <v>100</v>
      </c>
      <c r="AS79" t="s">
        <v>108</v>
      </c>
      <c r="AT79" t="s">
        <v>20</v>
      </c>
      <c r="AU79" t="s">
        <v>29</v>
      </c>
      <c r="AV79" s="2">
        <f t="shared" si="8"/>
        <v>0.580952380952381</v>
      </c>
      <c r="AY79" t="s">
        <v>172</v>
      </c>
      <c r="AZ79" t="s">
        <v>108</v>
      </c>
      <c r="BA79" t="s">
        <v>20</v>
      </c>
      <c r="BB79" t="s">
        <v>29</v>
      </c>
      <c r="BC79" s="3">
        <v>376</v>
      </c>
    </row>
    <row r="80" spans="1:55">
      <c r="A80" t="s">
        <v>172</v>
      </c>
      <c r="B80" t="s">
        <v>109</v>
      </c>
      <c r="C80" t="s">
        <v>17</v>
      </c>
      <c r="D80" t="s">
        <v>18</v>
      </c>
      <c r="E80" s="1">
        <v>7.3</v>
      </c>
      <c r="F80" s="1">
        <v>6.3</v>
      </c>
      <c r="G80" s="1">
        <v>0.5</v>
      </c>
      <c r="H80">
        <v>15</v>
      </c>
      <c r="I80" s="2">
        <v>2.0547945205479454</v>
      </c>
      <c r="J80">
        <v>510</v>
      </c>
      <c r="K80" s="2">
        <v>69.863013698630141</v>
      </c>
      <c r="L80" s="3">
        <v>359</v>
      </c>
      <c r="M80">
        <v>25</v>
      </c>
      <c r="N80">
        <v>37</v>
      </c>
      <c r="O80">
        <v>34</v>
      </c>
      <c r="P80">
        <v>10</v>
      </c>
      <c r="Q80" s="3">
        <f t="shared" si="6"/>
        <v>106</v>
      </c>
      <c r="R80" s="2">
        <f t="shared" si="7"/>
        <v>0.58490566037735847</v>
      </c>
      <c r="T80" t="s">
        <v>100</v>
      </c>
      <c r="U80" t="s">
        <v>109</v>
      </c>
      <c r="V80" t="s">
        <v>17</v>
      </c>
      <c r="W80" t="s">
        <v>18</v>
      </c>
      <c r="X80">
        <v>15</v>
      </c>
      <c r="Y80" s="2">
        <v>2.0547945205479454</v>
      </c>
      <c r="AA80" t="s">
        <v>100</v>
      </c>
      <c r="AB80" t="s">
        <v>109</v>
      </c>
      <c r="AC80" t="s">
        <v>17</v>
      </c>
      <c r="AD80" t="s">
        <v>18</v>
      </c>
      <c r="AE80">
        <v>510</v>
      </c>
      <c r="AF80" s="2">
        <v>69.863013698630141</v>
      </c>
      <c r="AH80" t="s">
        <v>100</v>
      </c>
      <c r="AI80" t="s">
        <v>109</v>
      </c>
      <c r="AJ80" t="s">
        <v>17</v>
      </c>
      <c r="AK80" t="s">
        <v>18</v>
      </c>
      <c r="AL80">
        <v>25</v>
      </c>
      <c r="AM80">
        <v>37</v>
      </c>
      <c r="AN80">
        <v>34</v>
      </c>
      <c r="AO80">
        <v>10</v>
      </c>
      <c r="AP80" s="3">
        <f t="shared" si="5"/>
        <v>106</v>
      </c>
      <c r="AR80" t="s">
        <v>100</v>
      </c>
      <c r="AS80" t="s">
        <v>109</v>
      </c>
      <c r="AT80" t="s">
        <v>17</v>
      </c>
      <c r="AU80" t="s">
        <v>18</v>
      </c>
      <c r="AV80" s="2">
        <f t="shared" si="8"/>
        <v>0.58490566037735847</v>
      </c>
      <c r="AY80" t="s">
        <v>172</v>
      </c>
      <c r="AZ80" t="s">
        <v>109</v>
      </c>
      <c r="BA80" t="s">
        <v>17</v>
      </c>
      <c r="BB80" t="s">
        <v>18</v>
      </c>
      <c r="BC80" s="3">
        <v>359</v>
      </c>
    </row>
    <row r="81" spans="1:55">
      <c r="A81" t="s">
        <v>172</v>
      </c>
      <c r="B81" t="s">
        <v>110</v>
      </c>
      <c r="C81" t="s">
        <v>20</v>
      </c>
      <c r="D81" t="s">
        <v>21</v>
      </c>
      <c r="E81" s="1">
        <v>7.9</v>
      </c>
      <c r="F81" s="1">
        <v>6.9</v>
      </c>
      <c r="G81" s="1">
        <v>0.70000000000000018</v>
      </c>
      <c r="H81">
        <v>19</v>
      </c>
      <c r="I81" s="2">
        <v>2.4050632911392404</v>
      </c>
      <c r="J81">
        <v>646</v>
      </c>
      <c r="K81" s="2">
        <v>81.77215189873418</v>
      </c>
      <c r="L81" s="3">
        <v>302</v>
      </c>
      <c r="M81">
        <v>28</v>
      </c>
      <c r="N81">
        <v>32</v>
      </c>
      <c r="O81">
        <v>34</v>
      </c>
      <c r="P81">
        <v>15</v>
      </c>
      <c r="Q81" s="3">
        <f t="shared" si="6"/>
        <v>109</v>
      </c>
      <c r="R81" s="2">
        <f t="shared" si="7"/>
        <v>0.55045871559633031</v>
      </c>
      <c r="T81" t="s">
        <v>100</v>
      </c>
      <c r="U81" t="s">
        <v>110</v>
      </c>
      <c r="V81" t="s">
        <v>20</v>
      </c>
      <c r="W81" t="s">
        <v>21</v>
      </c>
      <c r="X81">
        <v>19</v>
      </c>
      <c r="Y81" s="2">
        <v>2.4050632911392404</v>
      </c>
      <c r="AA81" t="s">
        <v>100</v>
      </c>
      <c r="AB81" t="s">
        <v>110</v>
      </c>
      <c r="AC81" t="s">
        <v>20</v>
      </c>
      <c r="AD81" t="s">
        <v>21</v>
      </c>
      <c r="AE81">
        <v>646</v>
      </c>
      <c r="AF81" s="2">
        <v>81.77215189873418</v>
      </c>
      <c r="AH81" t="s">
        <v>100</v>
      </c>
      <c r="AI81" t="s">
        <v>110</v>
      </c>
      <c r="AJ81" t="s">
        <v>20</v>
      </c>
      <c r="AK81" t="s">
        <v>21</v>
      </c>
      <c r="AL81">
        <v>28</v>
      </c>
      <c r="AM81">
        <v>32</v>
      </c>
      <c r="AN81">
        <v>34</v>
      </c>
      <c r="AO81">
        <v>15</v>
      </c>
      <c r="AP81" s="3">
        <f t="shared" si="5"/>
        <v>109</v>
      </c>
      <c r="AR81" t="s">
        <v>100</v>
      </c>
      <c r="AS81" t="s">
        <v>110</v>
      </c>
      <c r="AT81" t="s">
        <v>20</v>
      </c>
      <c r="AU81" t="s">
        <v>21</v>
      </c>
      <c r="AV81" s="2">
        <f t="shared" si="8"/>
        <v>0.55045871559633031</v>
      </c>
      <c r="AY81" t="s">
        <v>172</v>
      </c>
      <c r="AZ81" t="s">
        <v>110</v>
      </c>
      <c r="BA81" t="s">
        <v>20</v>
      </c>
      <c r="BB81" t="s">
        <v>21</v>
      </c>
      <c r="BC81" s="3">
        <v>302</v>
      </c>
    </row>
    <row r="82" spans="1:55">
      <c r="A82" t="s">
        <v>173</v>
      </c>
      <c r="B82" t="s">
        <v>112</v>
      </c>
      <c r="C82" t="s">
        <v>17</v>
      </c>
      <c r="D82" t="s">
        <v>23</v>
      </c>
      <c r="E82" s="1">
        <v>7.6</v>
      </c>
      <c r="F82" s="1">
        <v>6.6</v>
      </c>
      <c r="G82" s="1">
        <v>0.3</v>
      </c>
      <c r="H82">
        <v>17</v>
      </c>
      <c r="I82" s="2">
        <v>2.236842105263158</v>
      </c>
      <c r="J82">
        <v>578</v>
      </c>
      <c r="K82" s="2">
        <v>76.05263157894737</v>
      </c>
      <c r="L82" s="3">
        <v>323</v>
      </c>
      <c r="M82">
        <v>27</v>
      </c>
      <c r="N82">
        <v>38</v>
      </c>
      <c r="O82">
        <v>36</v>
      </c>
      <c r="P82">
        <v>11</v>
      </c>
      <c r="Q82" s="3">
        <f t="shared" si="6"/>
        <v>112</v>
      </c>
      <c r="R82" s="2">
        <f t="shared" si="7"/>
        <v>0.5803571428571429</v>
      </c>
      <c r="T82" t="s">
        <v>111</v>
      </c>
      <c r="U82" t="s">
        <v>112</v>
      </c>
      <c r="V82" t="s">
        <v>17</v>
      </c>
      <c r="W82" t="s">
        <v>23</v>
      </c>
      <c r="X82">
        <v>17</v>
      </c>
      <c r="Y82" s="2">
        <v>2.236842105263158</v>
      </c>
      <c r="AA82" t="s">
        <v>111</v>
      </c>
      <c r="AB82" t="s">
        <v>112</v>
      </c>
      <c r="AC82" t="s">
        <v>17</v>
      </c>
      <c r="AD82" t="s">
        <v>23</v>
      </c>
      <c r="AE82">
        <v>578</v>
      </c>
      <c r="AF82" s="2">
        <v>76.05263157894737</v>
      </c>
      <c r="AH82" t="s">
        <v>111</v>
      </c>
      <c r="AI82" t="s">
        <v>112</v>
      </c>
      <c r="AJ82" t="s">
        <v>17</v>
      </c>
      <c r="AK82" t="s">
        <v>23</v>
      </c>
      <c r="AL82">
        <v>27</v>
      </c>
      <c r="AM82">
        <v>38</v>
      </c>
      <c r="AN82">
        <v>36</v>
      </c>
      <c r="AO82">
        <v>11</v>
      </c>
      <c r="AP82" s="3">
        <f t="shared" si="5"/>
        <v>112</v>
      </c>
      <c r="AR82" t="s">
        <v>111</v>
      </c>
      <c r="AS82" t="s">
        <v>112</v>
      </c>
      <c r="AT82" t="s">
        <v>17</v>
      </c>
      <c r="AU82" t="s">
        <v>23</v>
      </c>
      <c r="AV82" s="2">
        <f t="shared" si="8"/>
        <v>0.5803571428571429</v>
      </c>
      <c r="AY82" t="s">
        <v>173</v>
      </c>
      <c r="AZ82" t="s">
        <v>112</v>
      </c>
      <c r="BA82" t="s">
        <v>17</v>
      </c>
      <c r="BB82" t="s">
        <v>23</v>
      </c>
      <c r="BC82" s="3">
        <v>323</v>
      </c>
    </row>
    <row r="83" spans="1:55">
      <c r="A83" t="s">
        <v>173</v>
      </c>
      <c r="B83" t="s">
        <v>113</v>
      </c>
      <c r="C83" t="s">
        <v>20</v>
      </c>
      <c r="D83" t="s">
        <v>25</v>
      </c>
      <c r="E83" s="1">
        <v>7</v>
      </c>
      <c r="F83" s="1">
        <v>6</v>
      </c>
      <c r="G83" s="1">
        <v>0.8</v>
      </c>
      <c r="H83">
        <v>16</v>
      </c>
      <c r="I83" s="2">
        <v>2.2857142857142856</v>
      </c>
      <c r="J83">
        <v>544</v>
      </c>
      <c r="K83" s="2">
        <v>77.714285714285708</v>
      </c>
      <c r="L83" s="3">
        <v>400</v>
      </c>
      <c r="M83">
        <v>30</v>
      </c>
      <c r="N83">
        <v>32</v>
      </c>
      <c r="O83">
        <v>38</v>
      </c>
      <c r="P83">
        <v>15</v>
      </c>
      <c r="Q83" s="3">
        <f t="shared" si="6"/>
        <v>115</v>
      </c>
      <c r="R83" s="2">
        <f t="shared" si="7"/>
        <v>0.53913043478260869</v>
      </c>
      <c r="T83" t="s">
        <v>111</v>
      </c>
      <c r="U83" t="s">
        <v>113</v>
      </c>
      <c r="V83" t="s">
        <v>20</v>
      </c>
      <c r="W83" t="s">
        <v>25</v>
      </c>
      <c r="X83">
        <v>16</v>
      </c>
      <c r="Y83" s="2">
        <v>2.2857142857142856</v>
      </c>
      <c r="AA83" t="s">
        <v>111</v>
      </c>
      <c r="AB83" t="s">
        <v>113</v>
      </c>
      <c r="AC83" t="s">
        <v>20</v>
      </c>
      <c r="AD83" t="s">
        <v>25</v>
      </c>
      <c r="AE83">
        <v>544</v>
      </c>
      <c r="AF83" s="2">
        <v>77.714285714285708</v>
      </c>
      <c r="AH83" t="s">
        <v>111</v>
      </c>
      <c r="AI83" t="s">
        <v>113</v>
      </c>
      <c r="AJ83" t="s">
        <v>20</v>
      </c>
      <c r="AK83" t="s">
        <v>25</v>
      </c>
      <c r="AL83">
        <v>30</v>
      </c>
      <c r="AM83">
        <v>32</v>
      </c>
      <c r="AN83">
        <v>38</v>
      </c>
      <c r="AO83">
        <v>15</v>
      </c>
      <c r="AP83" s="3">
        <f t="shared" si="5"/>
        <v>115</v>
      </c>
      <c r="AR83" t="s">
        <v>111</v>
      </c>
      <c r="AS83" t="s">
        <v>113</v>
      </c>
      <c r="AT83" t="s">
        <v>20</v>
      </c>
      <c r="AU83" t="s">
        <v>25</v>
      </c>
      <c r="AV83" s="2">
        <f t="shared" si="8"/>
        <v>0.53913043478260869</v>
      </c>
      <c r="AY83" t="s">
        <v>173</v>
      </c>
      <c r="AZ83" t="s">
        <v>113</v>
      </c>
      <c r="BA83" t="s">
        <v>20</v>
      </c>
      <c r="BB83" t="s">
        <v>25</v>
      </c>
      <c r="BC83" s="3">
        <v>400</v>
      </c>
    </row>
    <row r="84" spans="1:55">
      <c r="A84" t="s">
        <v>173</v>
      </c>
      <c r="B84" t="s">
        <v>114</v>
      </c>
      <c r="C84" t="s">
        <v>17</v>
      </c>
      <c r="D84" t="s">
        <v>27</v>
      </c>
      <c r="E84" s="1">
        <v>7.5</v>
      </c>
      <c r="F84" s="1">
        <v>6.5</v>
      </c>
      <c r="G84" s="1">
        <v>0.2</v>
      </c>
      <c r="H84">
        <v>17</v>
      </c>
      <c r="I84" s="2">
        <v>2.2666666666666666</v>
      </c>
      <c r="J84">
        <v>578</v>
      </c>
      <c r="K84" s="2">
        <v>77.066666666666663</v>
      </c>
      <c r="L84" s="3">
        <v>397</v>
      </c>
      <c r="M84">
        <v>29</v>
      </c>
      <c r="N84">
        <v>31</v>
      </c>
      <c r="O84">
        <v>32</v>
      </c>
      <c r="P84">
        <v>10</v>
      </c>
      <c r="Q84" s="3">
        <f t="shared" si="6"/>
        <v>102</v>
      </c>
      <c r="R84" s="2">
        <f t="shared" si="7"/>
        <v>0.58823529411764708</v>
      </c>
      <c r="T84" t="s">
        <v>111</v>
      </c>
      <c r="U84" t="s">
        <v>114</v>
      </c>
      <c r="V84" t="s">
        <v>17</v>
      </c>
      <c r="W84" t="s">
        <v>27</v>
      </c>
      <c r="X84">
        <v>17</v>
      </c>
      <c r="Y84" s="2">
        <v>2.2666666666666666</v>
      </c>
      <c r="AA84" t="s">
        <v>111</v>
      </c>
      <c r="AB84" t="s">
        <v>114</v>
      </c>
      <c r="AC84" t="s">
        <v>17</v>
      </c>
      <c r="AD84" t="s">
        <v>27</v>
      </c>
      <c r="AE84">
        <v>578</v>
      </c>
      <c r="AF84" s="2">
        <v>77.066666666666663</v>
      </c>
      <c r="AH84" t="s">
        <v>111</v>
      </c>
      <c r="AI84" t="s">
        <v>114</v>
      </c>
      <c r="AJ84" t="s">
        <v>17</v>
      </c>
      <c r="AK84" t="s">
        <v>27</v>
      </c>
      <c r="AL84">
        <v>29</v>
      </c>
      <c r="AM84">
        <v>31</v>
      </c>
      <c r="AN84">
        <v>32</v>
      </c>
      <c r="AO84">
        <v>10</v>
      </c>
      <c r="AP84" s="3">
        <f t="shared" si="5"/>
        <v>102</v>
      </c>
      <c r="AR84" t="s">
        <v>111</v>
      </c>
      <c r="AS84" t="s">
        <v>114</v>
      </c>
      <c r="AT84" t="s">
        <v>17</v>
      </c>
      <c r="AU84" t="s">
        <v>27</v>
      </c>
      <c r="AV84" s="2">
        <f t="shared" si="8"/>
        <v>0.58823529411764708</v>
      </c>
      <c r="AY84" t="s">
        <v>173</v>
      </c>
      <c r="AZ84" t="s">
        <v>114</v>
      </c>
      <c r="BA84" t="s">
        <v>17</v>
      </c>
      <c r="BB84" t="s">
        <v>27</v>
      </c>
      <c r="BC84" s="3">
        <v>397</v>
      </c>
    </row>
    <row r="85" spans="1:55">
      <c r="A85" t="s">
        <v>173</v>
      </c>
      <c r="B85" t="s">
        <v>115</v>
      </c>
      <c r="C85" t="s">
        <v>20</v>
      </c>
      <c r="D85" t="s">
        <v>29</v>
      </c>
      <c r="E85" s="1">
        <v>8</v>
      </c>
      <c r="F85" s="1">
        <v>7</v>
      </c>
      <c r="G85" s="1">
        <v>0.6</v>
      </c>
      <c r="H85">
        <v>15</v>
      </c>
      <c r="I85" s="2">
        <v>1.875</v>
      </c>
      <c r="J85">
        <v>510</v>
      </c>
      <c r="K85" s="2">
        <v>63.75</v>
      </c>
      <c r="L85" s="3">
        <v>327</v>
      </c>
      <c r="M85">
        <v>27</v>
      </c>
      <c r="N85">
        <v>33</v>
      </c>
      <c r="O85">
        <v>37</v>
      </c>
      <c r="P85">
        <v>13</v>
      </c>
      <c r="Q85" s="3">
        <f t="shared" si="6"/>
        <v>110</v>
      </c>
      <c r="R85" s="2">
        <f t="shared" si="7"/>
        <v>0.54545454545454541</v>
      </c>
      <c r="T85" t="s">
        <v>111</v>
      </c>
      <c r="U85" t="s">
        <v>115</v>
      </c>
      <c r="V85" t="s">
        <v>20</v>
      </c>
      <c r="W85" t="s">
        <v>29</v>
      </c>
      <c r="X85">
        <v>15</v>
      </c>
      <c r="Y85" s="2">
        <v>1.875</v>
      </c>
      <c r="AA85" t="s">
        <v>111</v>
      </c>
      <c r="AB85" t="s">
        <v>115</v>
      </c>
      <c r="AC85" t="s">
        <v>20</v>
      </c>
      <c r="AD85" t="s">
        <v>29</v>
      </c>
      <c r="AE85">
        <v>510</v>
      </c>
      <c r="AF85" s="2">
        <v>63.75</v>
      </c>
      <c r="AH85" t="s">
        <v>111</v>
      </c>
      <c r="AI85" t="s">
        <v>115</v>
      </c>
      <c r="AJ85" t="s">
        <v>20</v>
      </c>
      <c r="AK85" t="s">
        <v>29</v>
      </c>
      <c r="AL85">
        <v>27</v>
      </c>
      <c r="AM85">
        <v>33</v>
      </c>
      <c r="AN85">
        <v>37</v>
      </c>
      <c r="AO85">
        <v>13</v>
      </c>
      <c r="AP85" s="3">
        <f t="shared" si="5"/>
        <v>110</v>
      </c>
      <c r="AR85" t="s">
        <v>111</v>
      </c>
      <c r="AS85" t="s">
        <v>115</v>
      </c>
      <c r="AT85" t="s">
        <v>20</v>
      </c>
      <c r="AU85" t="s">
        <v>29</v>
      </c>
      <c r="AV85" s="2">
        <f t="shared" si="8"/>
        <v>0.54545454545454541</v>
      </c>
      <c r="AY85" t="s">
        <v>173</v>
      </c>
      <c r="AZ85" t="s">
        <v>115</v>
      </c>
      <c r="BA85" t="s">
        <v>20</v>
      </c>
      <c r="BB85" t="s">
        <v>29</v>
      </c>
      <c r="BC85" s="3">
        <v>327</v>
      </c>
    </row>
    <row r="86" spans="1:55">
      <c r="A86" t="s">
        <v>173</v>
      </c>
      <c r="B86" t="s">
        <v>116</v>
      </c>
      <c r="C86" t="s">
        <v>17</v>
      </c>
      <c r="D86" t="s">
        <v>18</v>
      </c>
      <c r="E86" s="1">
        <v>8.3000000000000007</v>
      </c>
      <c r="F86" s="1">
        <v>7.3000000000000007</v>
      </c>
      <c r="G86" s="1">
        <v>0.5</v>
      </c>
      <c r="H86">
        <v>24</v>
      </c>
      <c r="I86" s="2">
        <v>2.8915662650602405</v>
      </c>
      <c r="J86">
        <v>816</v>
      </c>
      <c r="K86" s="2">
        <v>98.313253012048179</v>
      </c>
      <c r="L86" s="3">
        <v>327</v>
      </c>
      <c r="M86">
        <v>20</v>
      </c>
      <c r="N86">
        <v>34</v>
      </c>
      <c r="O86">
        <v>32</v>
      </c>
      <c r="P86">
        <v>10</v>
      </c>
      <c r="Q86" s="3">
        <f t="shared" si="6"/>
        <v>96</v>
      </c>
      <c r="R86" s="2">
        <f t="shared" si="7"/>
        <v>0.5625</v>
      </c>
      <c r="T86" t="s">
        <v>111</v>
      </c>
      <c r="U86" t="s">
        <v>116</v>
      </c>
      <c r="V86" t="s">
        <v>17</v>
      </c>
      <c r="W86" t="s">
        <v>18</v>
      </c>
      <c r="X86">
        <v>24</v>
      </c>
      <c r="Y86" s="2">
        <v>2.8915662650602405</v>
      </c>
      <c r="AA86" t="s">
        <v>111</v>
      </c>
      <c r="AB86" t="s">
        <v>116</v>
      </c>
      <c r="AC86" t="s">
        <v>17</v>
      </c>
      <c r="AD86" t="s">
        <v>18</v>
      </c>
      <c r="AE86">
        <v>816</v>
      </c>
      <c r="AF86" s="2">
        <v>98.313253012048179</v>
      </c>
      <c r="AH86" t="s">
        <v>111</v>
      </c>
      <c r="AI86" t="s">
        <v>116</v>
      </c>
      <c r="AJ86" t="s">
        <v>17</v>
      </c>
      <c r="AK86" t="s">
        <v>18</v>
      </c>
      <c r="AL86">
        <v>20</v>
      </c>
      <c r="AM86">
        <v>34</v>
      </c>
      <c r="AN86">
        <v>32</v>
      </c>
      <c r="AO86">
        <v>10</v>
      </c>
      <c r="AP86" s="3">
        <f t="shared" si="5"/>
        <v>96</v>
      </c>
      <c r="AR86" t="s">
        <v>111</v>
      </c>
      <c r="AS86" t="s">
        <v>116</v>
      </c>
      <c r="AT86" t="s">
        <v>17</v>
      </c>
      <c r="AU86" t="s">
        <v>18</v>
      </c>
      <c r="AV86" s="2">
        <f t="shared" si="8"/>
        <v>0.5625</v>
      </c>
      <c r="AY86" t="s">
        <v>173</v>
      </c>
      <c r="AZ86" t="s">
        <v>116</v>
      </c>
      <c r="BA86" t="s">
        <v>17</v>
      </c>
      <c r="BB86" t="s">
        <v>18</v>
      </c>
      <c r="BC86" s="3">
        <v>327</v>
      </c>
    </row>
    <row r="87" spans="1:55">
      <c r="A87" t="s">
        <v>173</v>
      </c>
      <c r="B87" t="s">
        <v>117</v>
      </c>
      <c r="C87" t="s">
        <v>20</v>
      </c>
      <c r="D87" t="s">
        <v>21</v>
      </c>
      <c r="E87" s="1">
        <v>7.3</v>
      </c>
      <c r="F87" s="1">
        <v>6.3</v>
      </c>
      <c r="G87" s="1">
        <v>0.70000000000000018</v>
      </c>
      <c r="H87">
        <v>19</v>
      </c>
      <c r="I87" s="2">
        <v>2.6027397260273974</v>
      </c>
      <c r="J87">
        <v>646</v>
      </c>
      <c r="K87" s="2">
        <v>88.493150684931507</v>
      </c>
      <c r="L87" s="3">
        <v>317</v>
      </c>
      <c r="M87">
        <v>25</v>
      </c>
      <c r="N87">
        <v>32</v>
      </c>
      <c r="O87">
        <v>38</v>
      </c>
      <c r="P87">
        <v>13</v>
      </c>
      <c r="Q87" s="3">
        <f t="shared" si="6"/>
        <v>108</v>
      </c>
      <c r="R87" s="2">
        <f t="shared" si="7"/>
        <v>0.52777777777777779</v>
      </c>
      <c r="T87" t="s">
        <v>111</v>
      </c>
      <c r="U87" t="s">
        <v>117</v>
      </c>
      <c r="V87" t="s">
        <v>20</v>
      </c>
      <c r="W87" t="s">
        <v>21</v>
      </c>
      <c r="X87">
        <v>19</v>
      </c>
      <c r="Y87" s="2">
        <v>2.6027397260273974</v>
      </c>
      <c r="AA87" t="s">
        <v>111</v>
      </c>
      <c r="AB87" t="s">
        <v>117</v>
      </c>
      <c r="AC87" t="s">
        <v>20</v>
      </c>
      <c r="AD87" t="s">
        <v>21</v>
      </c>
      <c r="AE87">
        <v>646</v>
      </c>
      <c r="AF87" s="2">
        <v>88.493150684931507</v>
      </c>
      <c r="AH87" t="s">
        <v>111</v>
      </c>
      <c r="AI87" t="s">
        <v>117</v>
      </c>
      <c r="AJ87" t="s">
        <v>20</v>
      </c>
      <c r="AK87" t="s">
        <v>21</v>
      </c>
      <c r="AL87">
        <v>25</v>
      </c>
      <c r="AM87">
        <v>32</v>
      </c>
      <c r="AN87">
        <v>38</v>
      </c>
      <c r="AO87">
        <v>13</v>
      </c>
      <c r="AP87" s="3">
        <f t="shared" si="5"/>
        <v>108</v>
      </c>
      <c r="AR87" t="s">
        <v>111</v>
      </c>
      <c r="AS87" t="s">
        <v>117</v>
      </c>
      <c r="AT87" t="s">
        <v>20</v>
      </c>
      <c r="AU87" t="s">
        <v>21</v>
      </c>
      <c r="AV87" s="2">
        <f t="shared" si="8"/>
        <v>0.52777777777777779</v>
      </c>
      <c r="AY87" t="s">
        <v>173</v>
      </c>
      <c r="AZ87" t="s">
        <v>117</v>
      </c>
      <c r="BA87" t="s">
        <v>20</v>
      </c>
      <c r="BB87" t="s">
        <v>21</v>
      </c>
      <c r="BC87" s="3">
        <v>317</v>
      </c>
    </row>
    <row r="88" spans="1:55">
      <c r="A88" t="s">
        <v>173</v>
      </c>
      <c r="B88" t="s">
        <v>118</v>
      </c>
      <c r="C88" t="s">
        <v>17</v>
      </c>
      <c r="D88" t="s">
        <v>23</v>
      </c>
      <c r="E88" s="1">
        <v>7.9</v>
      </c>
      <c r="F88" s="1">
        <v>6.9</v>
      </c>
      <c r="G88" s="1">
        <v>0.3</v>
      </c>
      <c r="H88">
        <v>16</v>
      </c>
      <c r="I88" s="2">
        <v>2.0253164556962022</v>
      </c>
      <c r="J88">
        <v>544</v>
      </c>
      <c r="K88" s="2">
        <v>68.860759493670884</v>
      </c>
      <c r="L88" s="3">
        <v>365</v>
      </c>
      <c r="M88">
        <v>30</v>
      </c>
      <c r="N88">
        <v>35</v>
      </c>
      <c r="O88">
        <v>33</v>
      </c>
      <c r="P88">
        <v>14</v>
      </c>
      <c r="Q88" s="3">
        <f t="shared" si="6"/>
        <v>112</v>
      </c>
      <c r="R88" s="2">
        <f t="shared" si="7"/>
        <v>0.5803571428571429</v>
      </c>
      <c r="T88" t="s">
        <v>111</v>
      </c>
      <c r="U88" t="s">
        <v>118</v>
      </c>
      <c r="V88" t="s">
        <v>17</v>
      </c>
      <c r="W88" t="s">
        <v>23</v>
      </c>
      <c r="X88">
        <v>16</v>
      </c>
      <c r="Y88" s="2">
        <v>2.0253164556962022</v>
      </c>
      <c r="AA88" t="s">
        <v>111</v>
      </c>
      <c r="AB88" t="s">
        <v>118</v>
      </c>
      <c r="AC88" t="s">
        <v>17</v>
      </c>
      <c r="AD88" t="s">
        <v>23</v>
      </c>
      <c r="AE88">
        <v>544</v>
      </c>
      <c r="AF88" s="2">
        <v>68.860759493670884</v>
      </c>
      <c r="AH88" t="s">
        <v>111</v>
      </c>
      <c r="AI88" t="s">
        <v>118</v>
      </c>
      <c r="AJ88" t="s">
        <v>17</v>
      </c>
      <c r="AK88" t="s">
        <v>23</v>
      </c>
      <c r="AL88">
        <v>30</v>
      </c>
      <c r="AM88">
        <v>35</v>
      </c>
      <c r="AN88">
        <v>33</v>
      </c>
      <c r="AO88">
        <v>14</v>
      </c>
      <c r="AP88" s="3">
        <f t="shared" si="5"/>
        <v>112</v>
      </c>
      <c r="AR88" t="s">
        <v>111</v>
      </c>
      <c r="AS88" t="s">
        <v>118</v>
      </c>
      <c r="AT88" t="s">
        <v>17</v>
      </c>
      <c r="AU88" t="s">
        <v>23</v>
      </c>
      <c r="AV88" s="2">
        <f t="shared" si="8"/>
        <v>0.5803571428571429</v>
      </c>
      <c r="AY88" t="s">
        <v>173</v>
      </c>
      <c r="AZ88" t="s">
        <v>118</v>
      </c>
      <c r="BA88" t="s">
        <v>17</v>
      </c>
      <c r="BB88" t="s">
        <v>23</v>
      </c>
      <c r="BC88" s="3">
        <v>365</v>
      </c>
    </row>
    <row r="89" spans="1:55">
      <c r="A89" t="s">
        <v>173</v>
      </c>
      <c r="B89" t="s">
        <v>119</v>
      </c>
      <c r="C89" t="s">
        <v>20</v>
      </c>
      <c r="D89" t="s">
        <v>25</v>
      </c>
      <c r="E89" s="1">
        <v>7.6</v>
      </c>
      <c r="F89" s="1">
        <v>6.6</v>
      </c>
      <c r="G89" s="1">
        <v>0.8</v>
      </c>
      <c r="H89">
        <v>16</v>
      </c>
      <c r="I89" s="2">
        <v>2.1052631578947367</v>
      </c>
      <c r="J89">
        <v>544</v>
      </c>
      <c r="K89" s="2">
        <v>71.578947368421055</v>
      </c>
      <c r="L89" s="3">
        <v>396</v>
      </c>
      <c r="M89">
        <v>25</v>
      </c>
      <c r="N89">
        <v>39</v>
      </c>
      <c r="O89">
        <v>37</v>
      </c>
      <c r="P89">
        <v>11</v>
      </c>
      <c r="Q89" s="3">
        <f t="shared" si="6"/>
        <v>112</v>
      </c>
      <c r="R89" s="2">
        <f t="shared" si="7"/>
        <v>0.5714285714285714</v>
      </c>
      <c r="T89" t="s">
        <v>111</v>
      </c>
      <c r="U89" t="s">
        <v>119</v>
      </c>
      <c r="V89" t="s">
        <v>20</v>
      </c>
      <c r="W89" t="s">
        <v>25</v>
      </c>
      <c r="X89">
        <v>16</v>
      </c>
      <c r="Y89" s="2">
        <v>2.1052631578947367</v>
      </c>
      <c r="AA89" t="s">
        <v>111</v>
      </c>
      <c r="AB89" t="s">
        <v>119</v>
      </c>
      <c r="AC89" t="s">
        <v>20</v>
      </c>
      <c r="AD89" t="s">
        <v>25</v>
      </c>
      <c r="AE89">
        <v>544</v>
      </c>
      <c r="AF89" s="2">
        <v>71.578947368421055</v>
      </c>
      <c r="AH89" t="s">
        <v>111</v>
      </c>
      <c r="AI89" t="s">
        <v>119</v>
      </c>
      <c r="AJ89" t="s">
        <v>20</v>
      </c>
      <c r="AK89" t="s">
        <v>25</v>
      </c>
      <c r="AL89">
        <v>25</v>
      </c>
      <c r="AM89">
        <v>39</v>
      </c>
      <c r="AN89">
        <v>37</v>
      </c>
      <c r="AO89">
        <v>11</v>
      </c>
      <c r="AP89" s="3">
        <f t="shared" si="5"/>
        <v>112</v>
      </c>
      <c r="AR89" t="s">
        <v>111</v>
      </c>
      <c r="AS89" t="s">
        <v>119</v>
      </c>
      <c r="AT89" t="s">
        <v>20</v>
      </c>
      <c r="AU89" t="s">
        <v>25</v>
      </c>
      <c r="AV89" s="2">
        <f t="shared" si="8"/>
        <v>0.5714285714285714</v>
      </c>
      <c r="AY89" t="s">
        <v>173</v>
      </c>
      <c r="AZ89" t="s">
        <v>119</v>
      </c>
      <c r="BA89" t="s">
        <v>20</v>
      </c>
      <c r="BB89" t="s">
        <v>25</v>
      </c>
      <c r="BC89" s="3">
        <v>396</v>
      </c>
    </row>
    <row r="90" spans="1:55">
      <c r="A90" t="s">
        <v>173</v>
      </c>
      <c r="B90" t="s">
        <v>120</v>
      </c>
      <c r="C90" t="s">
        <v>17</v>
      </c>
      <c r="D90" t="s">
        <v>27</v>
      </c>
      <c r="E90" s="1">
        <v>7</v>
      </c>
      <c r="F90" s="1">
        <v>6</v>
      </c>
      <c r="G90" s="1">
        <v>0.2</v>
      </c>
      <c r="H90">
        <v>23</v>
      </c>
      <c r="I90" s="2">
        <v>3.2857142857142856</v>
      </c>
      <c r="J90">
        <v>782</v>
      </c>
      <c r="K90" s="2">
        <v>111.71428571428571</v>
      </c>
      <c r="L90" s="3">
        <v>319</v>
      </c>
      <c r="M90">
        <v>27</v>
      </c>
      <c r="N90">
        <v>38</v>
      </c>
      <c r="O90">
        <v>40</v>
      </c>
      <c r="P90">
        <v>13</v>
      </c>
      <c r="Q90" s="3">
        <f t="shared" si="6"/>
        <v>118</v>
      </c>
      <c r="R90" s="2">
        <f t="shared" si="7"/>
        <v>0.55084745762711862</v>
      </c>
      <c r="T90" t="s">
        <v>111</v>
      </c>
      <c r="U90" t="s">
        <v>120</v>
      </c>
      <c r="V90" t="s">
        <v>17</v>
      </c>
      <c r="W90" t="s">
        <v>27</v>
      </c>
      <c r="X90">
        <v>23</v>
      </c>
      <c r="Y90" s="2">
        <v>3.2857142857142856</v>
      </c>
      <c r="AA90" t="s">
        <v>111</v>
      </c>
      <c r="AB90" t="s">
        <v>120</v>
      </c>
      <c r="AC90" t="s">
        <v>17</v>
      </c>
      <c r="AD90" t="s">
        <v>27</v>
      </c>
      <c r="AE90">
        <v>782</v>
      </c>
      <c r="AF90" s="2">
        <v>111.71428571428571</v>
      </c>
      <c r="AH90" t="s">
        <v>111</v>
      </c>
      <c r="AI90" t="s">
        <v>120</v>
      </c>
      <c r="AJ90" t="s">
        <v>17</v>
      </c>
      <c r="AK90" t="s">
        <v>27</v>
      </c>
      <c r="AL90">
        <v>27</v>
      </c>
      <c r="AM90">
        <v>38</v>
      </c>
      <c r="AN90">
        <v>40</v>
      </c>
      <c r="AO90">
        <v>13</v>
      </c>
      <c r="AP90" s="3">
        <f t="shared" si="5"/>
        <v>118</v>
      </c>
      <c r="AR90" t="s">
        <v>111</v>
      </c>
      <c r="AS90" t="s">
        <v>120</v>
      </c>
      <c r="AT90" t="s">
        <v>17</v>
      </c>
      <c r="AU90" t="s">
        <v>27</v>
      </c>
      <c r="AV90" s="2">
        <f t="shared" si="8"/>
        <v>0.55084745762711862</v>
      </c>
      <c r="AY90" t="s">
        <v>173</v>
      </c>
      <c r="AZ90" t="s">
        <v>120</v>
      </c>
      <c r="BA90" t="s">
        <v>17</v>
      </c>
      <c r="BB90" t="s">
        <v>27</v>
      </c>
      <c r="BC90" s="3">
        <v>319</v>
      </c>
    </row>
    <row r="91" spans="1:55">
      <c r="A91" t="s">
        <v>173</v>
      </c>
      <c r="B91" t="s">
        <v>121</v>
      </c>
      <c r="C91" t="s">
        <v>20</v>
      </c>
      <c r="D91" t="s">
        <v>29</v>
      </c>
      <c r="E91" s="1">
        <v>7.5</v>
      </c>
      <c r="F91" s="1">
        <v>6.5</v>
      </c>
      <c r="G91" s="1">
        <v>0.6</v>
      </c>
      <c r="H91">
        <v>21</v>
      </c>
      <c r="I91" s="2">
        <v>2.8</v>
      </c>
      <c r="J91">
        <v>714</v>
      </c>
      <c r="K91" s="2">
        <v>95.2</v>
      </c>
      <c r="L91" s="3">
        <v>329</v>
      </c>
      <c r="M91">
        <v>24</v>
      </c>
      <c r="N91">
        <v>32</v>
      </c>
      <c r="O91">
        <v>33</v>
      </c>
      <c r="P91">
        <v>14</v>
      </c>
      <c r="Q91" s="3">
        <f t="shared" si="6"/>
        <v>103</v>
      </c>
      <c r="R91" s="2">
        <f t="shared" si="7"/>
        <v>0.5436893203883495</v>
      </c>
      <c r="T91" t="s">
        <v>111</v>
      </c>
      <c r="U91" t="s">
        <v>121</v>
      </c>
      <c r="V91" t="s">
        <v>20</v>
      </c>
      <c r="W91" t="s">
        <v>29</v>
      </c>
      <c r="X91">
        <v>21</v>
      </c>
      <c r="Y91" s="2">
        <v>2.8</v>
      </c>
      <c r="AA91" t="s">
        <v>111</v>
      </c>
      <c r="AB91" t="s">
        <v>121</v>
      </c>
      <c r="AC91" t="s">
        <v>20</v>
      </c>
      <c r="AD91" t="s">
        <v>29</v>
      </c>
      <c r="AE91">
        <v>714</v>
      </c>
      <c r="AF91" s="2">
        <v>95.2</v>
      </c>
      <c r="AH91" t="s">
        <v>111</v>
      </c>
      <c r="AI91" t="s">
        <v>121</v>
      </c>
      <c r="AJ91" t="s">
        <v>20</v>
      </c>
      <c r="AK91" t="s">
        <v>29</v>
      </c>
      <c r="AL91">
        <v>24</v>
      </c>
      <c r="AM91">
        <v>32</v>
      </c>
      <c r="AN91">
        <v>33</v>
      </c>
      <c r="AO91">
        <v>14</v>
      </c>
      <c r="AP91" s="3">
        <f t="shared" si="5"/>
        <v>103</v>
      </c>
      <c r="AR91" t="s">
        <v>111</v>
      </c>
      <c r="AS91" t="s">
        <v>121</v>
      </c>
      <c r="AT91" t="s">
        <v>20</v>
      </c>
      <c r="AU91" t="s">
        <v>29</v>
      </c>
      <c r="AV91" s="2">
        <f t="shared" si="8"/>
        <v>0.5436893203883495</v>
      </c>
      <c r="AY91" t="s">
        <v>173</v>
      </c>
      <c r="AZ91" t="s">
        <v>121</v>
      </c>
      <c r="BA91" t="s">
        <v>20</v>
      </c>
      <c r="BB91" t="s">
        <v>29</v>
      </c>
      <c r="BC91" s="3">
        <v>329</v>
      </c>
    </row>
    <row r="92" spans="1:55">
      <c r="A92" t="s">
        <v>173</v>
      </c>
      <c r="B92" t="s">
        <v>122</v>
      </c>
      <c r="C92" t="s">
        <v>17</v>
      </c>
      <c r="D92" t="s">
        <v>18</v>
      </c>
      <c r="E92" s="1">
        <v>8</v>
      </c>
      <c r="F92" s="1">
        <v>7</v>
      </c>
      <c r="G92" s="1">
        <v>0.5</v>
      </c>
      <c r="H92">
        <v>25</v>
      </c>
      <c r="I92" s="2">
        <v>3.125</v>
      </c>
      <c r="J92">
        <v>850</v>
      </c>
      <c r="K92" s="2">
        <v>106.25</v>
      </c>
      <c r="L92" s="3">
        <v>333</v>
      </c>
      <c r="M92">
        <v>29</v>
      </c>
      <c r="N92">
        <v>34</v>
      </c>
      <c r="O92">
        <v>35</v>
      </c>
      <c r="P92">
        <v>12</v>
      </c>
      <c r="Q92" s="3">
        <f t="shared" si="6"/>
        <v>110</v>
      </c>
      <c r="R92" s="2">
        <f t="shared" si="7"/>
        <v>0.57272727272727275</v>
      </c>
      <c r="T92" t="s">
        <v>111</v>
      </c>
      <c r="U92" t="s">
        <v>122</v>
      </c>
      <c r="V92" t="s">
        <v>17</v>
      </c>
      <c r="W92" t="s">
        <v>18</v>
      </c>
      <c r="X92">
        <v>25</v>
      </c>
      <c r="Y92" s="2">
        <v>3.125</v>
      </c>
      <c r="AA92" t="s">
        <v>111</v>
      </c>
      <c r="AB92" t="s">
        <v>122</v>
      </c>
      <c r="AC92" t="s">
        <v>17</v>
      </c>
      <c r="AD92" t="s">
        <v>18</v>
      </c>
      <c r="AE92">
        <v>850</v>
      </c>
      <c r="AF92" s="2">
        <v>106.25</v>
      </c>
      <c r="AH92" t="s">
        <v>111</v>
      </c>
      <c r="AI92" t="s">
        <v>122</v>
      </c>
      <c r="AJ92" t="s">
        <v>17</v>
      </c>
      <c r="AK92" t="s">
        <v>18</v>
      </c>
      <c r="AL92">
        <v>29</v>
      </c>
      <c r="AM92">
        <v>34</v>
      </c>
      <c r="AN92">
        <v>35</v>
      </c>
      <c r="AO92">
        <v>12</v>
      </c>
      <c r="AP92" s="3">
        <f t="shared" si="5"/>
        <v>110</v>
      </c>
      <c r="AR92" t="s">
        <v>111</v>
      </c>
      <c r="AS92" t="s">
        <v>122</v>
      </c>
      <c r="AT92" t="s">
        <v>17</v>
      </c>
      <c r="AU92" t="s">
        <v>18</v>
      </c>
      <c r="AV92" s="2">
        <f t="shared" si="8"/>
        <v>0.57272727272727275</v>
      </c>
      <c r="AY92" t="s">
        <v>173</v>
      </c>
      <c r="AZ92" t="s">
        <v>122</v>
      </c>
      <c r="BA92" t="s">
        <v>17</v>
      </c>
      <c r="BB92" t="s">
        <v>18</v>
      </c>
      <c r="BC92" s="3">
        <v>333</v>
      </c>
    </row>
    <row r="93" spans="1:55">
      <c r="A93" t="s">
        <v>174</v>
      </c>
      <c r="B93" t="s">
        <v>124</v>
      </c>
      <c r="C93" t="s">
        <v>20</v>
      </c>
      <c r="D93" t="s">
        <v>21</v>
      </c>
      <c r="E93" s="1">
        <v>8.3000000000000007</v>
      </c>
      <c r="F93" s="1">
        <v>7.3000000000000007</v>
      </c>
      <c r="G93" s="1">
        <v>0.70000000000000018</v>
      </c>
      <c r="H93">
        <v>22</v>
      </c>
      <c r="I93" s="2">
        <v>2.6506024096385539</v>
      </c>
      <c r="J93">
        <v>748</v>
      </c>
      <c r="K93" s="2">
        <v>90.120481927710841</v>
      </c>
      <c r="L93" s="3">
        <v>386</v>
      </c>
      <c r="M93">
        <v>20</v>
      </c>
      <c r="N93">
        <v>39</v>
      </c>
      <c r="O93">
        <v>38</v>
      </c>
      <c r="P93">
        <v>12</v>
      </c>
      <c r="Q93" s="3">
        <f t="shared" si="6"/>
        <v>109</v>
      </c>
      <c r="R93" s="2">
        <f t="shared" si="7"/>
        <v>0.54128440366972475</v>
      </c>
      <c r="T93" t="s">
        <v>123</v>
      </c>
      <c r="U93" t="s">
        <v>124</v>
      </c>
      <c r="V93" t="s">
        <v>20</v>
      </c>
      <c r="W93" t="s">
        <v>21</v>
      </c>
      <c r="X93">
        <v>22</v>
      </c>
      <c r="Y93" s="2">
        <v>2.6506024096385539</v>
      </c>
      <c r="AA93" t="s">
        <v>123</v>
      </c>
      <c r="AB93" t="s">
        <v>124</v>
      </c>
      <c r="AC93" t="s">
        <v>20</v>
      </c>
      <c r="AD93" t="s">
        <v>21</v>
      </c>
      <c r="AE93">
        <v>748</v>
      </c>
      <c r="AF93" s="2">
        <v>90.120481927710841</v>
      </c>
      <c r="AH93" t="s">
        <v>123</v>
      </c>
      <c r="AI93" t="s">
        <v>124</v>
      </c>
      <c r="AJ93" t="s">
        <v>20</v>
      </c>
      <c r="AK93" t="s">
        <v>21</v>
      </c>
      <c r="AL93">
        <v>20</v>
      </c>
      <c r="AM93">
        <v>39</v>
      </c>
      <c r="AN93">
        <v>38</v>
      </c>
      <c r="AO93">
        <v>12</v>
      </c>
      <c r="AP93" s="3">
        <f t="shared" si="5"/>
        <v>109</v>
      </c>
      <c r="AR93" t="s">
        <v>123</v>
      </c>
      <c r="AS93" t="s">
        <v>124</v>
      </c>
      <c r="AT93" t="s">
        <v>20</v>
      </c>
      <c r="AU93" t="s">
        <v>21</v>
      </c>
      <c r="AV93" s="2">
        <f t="shared" si="8"/>
        <v>0.54128440366972475</v>
      </c>
      <c r="AY93" t="s">
        <v>174</v>
      </c>
      <c r="AZ93" t="s">
        <v>124</v>
      </c>
      <c r="BA93" t="s">
        <v>20</v>
      </c>
      <c r="BB93" t="s">
        <v>21</v>
      </c>
      <c r="BC93" s="3">
        <v>386</v>
      </c>
    </row>
    <row r="94" spans="1:55">
      <c r="A94" t="s">
        <v>174</v>
      </c>
      <c r="B94" t="s">
        <v>125</v>
      </c>
      <c r="C94" t="s">
        <v>17</v>
      </c>
      <c r="D94" t="s">
        <v>23</v>
      </c>
      <c r="E94" s="1">
        <v>7.3</v>
      </c>
      <c r="F94" s="1">
        <v>6.3</v>
      </c>
      <c r="G94" s="1">
        <v>0.3</v>
      </c>
      <c r="H94">
        <v>24</v>
      </c>
      <c r="I94" s="2">
        <v>3.2876712328767126</v>
      </c>
      <c r="J94">
        <v>816</v>
      </c>
      <c r="K94" s="2">
        <v>111.78082191780823</v>
      </c>
      <c r="L94" s="3">
        <v>329</v>
      </c>
      <c r="M94">
        <v>26</v>
      </c>
      <c r="N94">
        <v>36</v>
      </c>
      <c r="O94">
        <v>39</v>
      </c>
      <c r="P94">
        <v>10</v>
      </c>
      <c r="Q94" s="3">
        <f t="shared" si="6"/>
        <v>111</v>
      </c>
      <c r="R94" s="2">
        <f t="shared" si="7"/>
        <v>0.55855855855855852</v>
      </c>
      <c r="T94" t="s">
        <v>123</v>
      </c>
      <c r="U94" t="s">
        <v>125</v>
      </c>
      <c r="V94" t="s">
        <v>17</v>
      </c>
      <c r="W94" t="s">
        <v>23</v>
      </c>
      <c r="X94">
        <v>24</v>
      </c>
      <c r="Y94" s="2">
        <v>3.2876712328767126</v>
      </c>
      <c r="AA94" t="s">
        <v>123</v>
      </c>
      <c r="AB94" t="s">
        <v>125</v>
      </c>
      <c r="AC94" t="s">
        <v>17</v>
      </c>
      <c r="AD94" t="s">
        <v>23</v>
      </c>
      <c r="AE94">
        <v>816</v>
      </c>
      <c r="AF94" s="2">
        <v>111.78082191780823</v>
      </c>
      <c r="AH94" t="s">
        <v>123</v>
      </c>
      <c r="AI94" t="s">
        <v>125</v>
      </c>
      <c r="AJ94" t="s">
        <v>17</v>
      </c>
      <c r="AK94" t="s">
        <v>23</v>
      </c>
      <c r="AL94">
        <v>26</v>
      </c>
      <c r="AM94">
        <v>36</v>
      </c>
      <c r="AN94">
        <v>39</v>
      </c>
      <c r="AO94">
        <v>10</v>
      </c>
      <c r="AP94" s="3">
        <f t="shared" si="5"/>
        <v>111</v>
      </c>
      <c r="AR94" t="s">
        <v>123</v>
      </c>
      <c r="AS94" t="s">
        <v>125</v>
      </c>
      <c r="AT94" t="s">
        <v>17</v>
      </c>
      <c r="AU94" t="s">
        <v>23</v>
      </c>
      <c r="AV94" s="2">
        <f t="shared" si="8"/>
        <v>0.55855855855855852</v>
      </c>
      <c r="AY94" t="s">
        <v>174</v>
      </c>
      <c r="AZ94" t="s">
        <v>125</v>
      </c>
      <c r="BA94" t="s">
        <v>17</v>
      </c>
      <c r="BB94" t="s">
        <v>23</v>
      </c>
      <c r="BC94" s="3">
        <v>329</v>
      </c>
    </row>
    <row r="95" spans="1:55">
      <c r="A95" t="s">
        <v>174</v>
      </c>
      <c r="B95" t="s">
        <v>126</v>
      </c>
      <c r="C95" t="s">
        <v>20</v>
      </c>
      <c r="D95" t="s">
        <v>25</v>
      </c>
      <c r="E95" s="1">
        <v>7.9</v>
      </c>
      <c r="F95" s="1">
        <v>6.9</v>
      </c>
      <c r="G95" s="1">
        <v>0.8</v>
      </c>
      <c r="H95">
        <v>22</v>
      </c>
      <c r="I95" s="2">
        <v>2.7848101265822782</v>
      </c>
      <c r="J95">
        <v>748</v>
      </c>
      <c r="K95" s="2">
        <v>94.683544303797461</v>
      </c>
      <c r="L95" s="3">
        <v>332</v>
      </c>
      <c r="M95">
        <v>22</v>
      </c>
      <c r="N95">
        <v>39</v>
      </c>
      <c r="O95">
        <v>32</v>
      </c>
      <c r="P95">
        <v>11</v>
      </c>
      <c r="Q95" s="3">
        <f t="shared" si="6"/>
        <v>104</v>
      </c>
      <c r="R95" s="2">
        <f t="shared" si="7"/>
        <v>0.58653846153846156</v>
      </c>
      <c r="T95" t="s">
        <v>123</v>
      </c>
      <c r="U95" t="s">
        <v>126</v>
      </c>
      <c r="V95" t="s">
        <v>20</v>
      </c>
      <c r="W95" t="s">
        <v>25</v>
      </c>
      <c r="X95">
        <v>22</v>
      </c>
      <c r="Y95" s="2">
        <v>2.7848101265822782</v>
      </c>
      <c r="AA95" t="s">
        <v>123</v>
      </c>
      <c r="AB95" t="s">
        <v>126</v>
      </c>
      <c r="AC95" t="s">
        <v>20</v>
      </c>
      <c r="AD95" t="s">
        <v>25</v>
      </c>
      <c r="AE95">
        <v>748</v>
      </c>
      <c r="AF95" s="2">
        <v>94.683544303797461</v>
      </c>
      <c r="AH95" t="s">
        <v>123</v>
      </c>
      <c r="AI95" t="s">
        <v>126</v>
      </c>
      <c r="AJ95" t="s">
        <v>20</v>
      </c>
      <c r="AK95" t="s">
        <v>25</v>
      </c>
      <c r="AL95">
        <v>22</v>
      </c>
      <c r="AM95">
        <v>39</v>
      </c>
      <c r="AN95">
        <v>32</v>
      </c>
      <c r="AO95">
        <v>11</v>
      </c>
      <c r="AP95" s="3">
        <f t="shared" si="5"/>
        <v>104</v>
      </c>
      <c r="AR95" t="s">
        <v>123</v>
      </c>
      <c r="AS95" t="s">
        <v>126</v>
      </c>
      <c r="AT95" t="s">
        <v>20</v>
      </c>
      <c r="AU95" t="s">
        <v>25</v>
      </c>
      <c r="AV95" s="2">
        <f t="shared" si="8"/>
        <v>0.58653846153846156</v>
      </c>
      <c r="AY95" t="s">
        <v>174</v>
      </c>
      <c r="AZ95" t="s">
        <v>126</v>
      </c>
      <c r="BA95" t="s">
        <v>20</v>
      </c>
      <c r="BB95" t="s">
        <v>25</v>
      </c>
      <c r="BC95" s="3">
        <v>332</v>
      </c>
    </row>
    <row r="96" spans="1:55">
      <c r="A96" t="s">
        <v>174</v>
      </c>
      <c r="B96" t="s">
        <v>127</v>
      </c>
      <c r="C96" t="s">
        <v>17</v>
      </c>
      <c r="D96" t="s">
        <v>27</v>
      </c>
      <c r="E96" s="1">
        <v>7.6</v>
      </c>
      <c r="F96" s="1">
        <v>6.6</v>
      </c>
      <c r="G96" s="1">
        <v>0.2</v>
      </c>
      <c r="H96">
        <v>15</v>
      </c>
      <c r="I96" s="2">
        <v>1.9736842105263159</v>
      </c>
      <c r="J96">
        <v>510</v>
      </c>
      <c r="K96" s="2">
        <v>67.10526315789474</v>
      </c>
      <c r="L96" s="3">
        <v>384</v>
      </c>
      <c r="M96">
        <v>21</v>
      </c>
      <c r="N96">
        <v>37</v>
      </c>
      <c r="O96">
        <v>39</v>
      </c>
      <c r="P96">
        <v>11</v>
      </c>
      <c r="Q96" s="3">
        <f t="shared" si="6"/>
        <v>108</v>
      </c>
      <c r="R96" s="2">
        <f t="shared" si="7"/>
        <v>0.53703703703703709</v>
      </c>
      <c r="T96" t="s">
        <v>123</v>
      </c>
      <c r="U96" t="s">
        <v>127</v>
      </c>
      <c r="V96" t="s">
        <v>17</v>
      </c>
      <c r="W96" t="s">
        <v>27</v>
      </c>
      <c r="X96">
        <v>15</v>
      </c>
      <c r="Y96" s="2">
        <v>1.9736842105263159</v>
      </c>
      <c r="AA96" t="s">
        <v>123</v>
      </c>
      <c r="AB96" t="s">
        <v>127</v>
      </c>
      <c r="AC96" t="s">
        <v>17</v>
      </c>
      <c r="AD96" t="s">
        <v>27</v>
      </c>
      <c r="AE96">
        <v>510</v>
      </c>
      <c r="AF96" s="2">
        <v>67.10526315789474</v>
      </c>
      <c r="AH96" t="s">
        <v>123</v>
      </c>
      <c r="AI96" t="s">
        <v>127</v>
      </c>
      <c r="AJ96" t="s">
        <v>17</v>
      </c>
      <c r="AK96" t="s">
        <v>27</v>
      </c>
      <c r="AL96">
        <v>21</v>
      </c>
      <c r="AM96">
        <v>37</v>
      </c>
      <c r="AN96">
        <v>39</v>
      </c>
      <c r="AO96">
        <v>11</v>
      </c>
      <c r="AP96" s="3">
        <f t="shared" si="5"/>
        <v>108</v>
      </c>
      <c r="AR96" t="s">
        <v>123</v>
      </c>
      <c r="AS96" t="s">
        <v>127</v>
      </c>
      <c r="AT96" t="s">
        <v>17</v>
      </c>
      <c r="AU96" t="s">
        <v>27</v>
      </c>
      <c r="AV96" s="2">
        <f t="shared" si="8"/>
        <v>0.53703703703703709</v>
      </c>
      <c r="AY96" t="s">
        <v>174</v>
      </c>
      <c r="AZ96" t="s">
        <v>127</v>
      </c>
      <c r="BA96" t="s">
        <v>17</v>
      </c>
      <c r="BB96" t="s">
        <v>27</v>
      </c>
      <c r="BC96" s="3">
        <v>384</v>
      </c>
    </row>
    <row r="97" spans="1:55">
      <c r="A97" t="s">
        <v>174</v>
      </c>
      <c r="B97" t="s">
        <v>128</v>
      </c>
      <c r="C97" t="s">
        <v>20</v>
      </c>
      <c r="D97" t="s">
        <v>29</v>
      </c>
      <c r="E97" s="1">
        <v>7</v>
      </c>
      <c r="F97" s="1">
        <v>6</v>
      </c>
      <c r="G97" s="1">
        <v>0.6</v>
      </c>
      <c r="H97">
        <v>17</v>
      </c>
      <c r="I97" s="2">
        <v>2.4285714285714284</v>
      </c>
      <c r="J97">
        <v>578</v>
      </c>
      <c r="K97" s="2">
        <v>82.571428571428569</v>
      </c>
      <c r="L97" s="3">
        <v>327</v>
      </c>
      <c r="M97">
        <v>21</v>
      </c>
      <c r="N97">
        <v>38</v>
      </c>
      <c r="O97">
        <v>36</v>
      </c>
      <c r="P97">
        <v>12</v>
      </c>
      <c r="Q97" s="3">
        <f t="shared" si="6"/>
        <v>107</v>
      </c>
      <c r="R97" s="2">
        <f t="shared" si="7"/>
        <v>0.55140186915887845</v>
      </c>
      <c r="T97" t="s">
        <v>123</v>
      </c>
      <c r="U97" t="s">
        <v>128</v>
      </c>
      <c r="V97" t="s">
        <v>20</v>
      </c>
      <c r="W97" t="s">
        <v>29</v>
      </c>
      <c r="X97">
        <v>17</v>
      </c>
      <c r="Y97" s="2">
        <v>2.4285714285714284</v>
      </c>
      <c r="AA97" t="s">
        <v>123</v>
      </c>
      <c r="AB97" t="s">
        <v>128</v>
      </c>
      <c r="AC97" t="s">
        <v>20</v>
      </c>
      <c r="AD97" t="s">
        <v>29</v>
      </c>
      <c r="AE97">
        <v>578</v>
      </c>
      <c r="AF97" s="2">
        <v>82.571428571428569</v>
      </c>
      <c r="AH97" t="s">
        <v>123</v>
      </c>
      <c r="AI97" t="s">
        <v>128</v>
      </c>
      <c r="AJ97" t="s">
        <v>20</v>
      </c>
      <c r="AK97" t="s">
        <v>29</v>
      </c>
      <c r="AL97">
        <v>21</v>
      </c>
      <c r="AM97">
        <v>38</v>
      </c>
      <c r="AN97">
        <v>36</v>
      </c>
      <c r="AO97">
        <v>12</v>
      </c>
      <c r="AP97" s="3">
        <f t="shared" si="5"/>
        <v>107</v>
      </c>
      <c r="AR97" t="s">
        <v>123</v>
      </c>
      <c r="AS97" t="s">
        <v>128</v>
      </c>
      <c r="AT97" t="s">
        <v>20</v>
      </c>
      <c r="AU97" t="s">
        <v>29</v>
      </c>
      <c r="AV97" s="2">
        <f t="shared" si="8"/>
        <v>0.55140186915887845</v>
      </c>
      <c r="AY97" t="s">
        <v>174</v>
      </c>
      <c r="AZ97" t="s">
        <v>128</v>
      </c>
      <c r="BA97" t="s">
        <v>20</v>
      </c>
      <c r="BB97" t="s">
        <v>29</v>
      </c>
      <c r="BC97" s="3">
        <v>327</v>
      </c>
    </row>
    <row r="98" spans="1:55">
      <c r="A98" t="s">
        <v>174</v>
      </c>
      <c r="B98" t="s">
        <v>129</v>
      </c>
      <c r="C98" t="s">
        <v>17</v>
      </c>
      <c r="D98" t="s">
        <v>18</v>
      </c>
      <c r="E98" s="1">
        <v>7.5</v>
      </c>
      <c r="F98" s="1">
        <v>6.5</v>
      </c>
      <c r="G98" s="1">
        <v>0.5</v>
      </c>
      <c r="H98">
        <v>20</v>
      </c>
      <c r="I98" s="2">
        <v>2.6666666666666665</v>
      </c>
      <c r="J98">
        <v>680</v>
      </c>
      <c r="K98" s="2">
        <v>90.666666666666671</v>
      </c>
      <c r="L98" s="3">
        <v>396</v>
      </c>
      <c r="M98">
        <v>24</v>
      </c>
      <c r="N98">
        <v>39</v>
      </c>
      <c r="O98">
        <v>31</v>
      </c>
      <c r="P98">
        <v>10</v>
      </c>
      <c r="Q98" s="3">
        <f t="shared" si="6"/>
        <v>104</v>
      </c>
      <c r="R98" s="2">
        <f t="shared" si="7"/>
        <v>0.60576923076923073</v>
      </c>
      <c r="T98" t="s">
        <v>123</v>
      </c>
      <c r="U98" t="s">
        <v>129</v>
      </c>
      <c r="V98" t="s">
        <v>17</v>
      </c>
      <c r="W98" t="s">
        <v>18</v>
      </c>
      <c r="X98">
        <v>20</v>
      </c>
      <c r="Y98" s="2">
        <v>2.6666666666666665</v>
      </c>
      <c r="AA98" t="s">
        <v>123</v>
      </c>
      <c r="AB98" t="s">
        <v>129</v>
      </c>
      <c r="AC98" t="s">
        <v>17</v>
      </c>
      <c r="AD98" t="s">
        <v>18</v>
      </c>
      <c r="AE98">
        <v>680</v>
      </c>
      <c r="AF98" s="2">
        <v>90.666666666666671</v>
      </c>
      <c r="AH98" t="s">
        <v>123</v>
      </c>
      <c r="AI98" t="s">
        <v>129</v>
      </c>
      <c r="AJ98" t="s">
        <v>17</v>
      </c>
      <c r="AK98" t="s">
        <v>18</v>
      </c>
      <c r="AL98">
        <v>24</v>
      </c>
      <c r="AM98">
        <v>39</v>
      </c>
      <c r="AN98">
        <v>31</v>
      </c>
      <c r="AO98">
        <v>10</v>
      </c>
      <c r="AP98" s="3">
        <f t="shared" ref="AP98:AP129" si="9">SUM(AL98:AO98)</f>
        <v>104</v>
      </c>
      <c r="AR98" t="s">
        <v>123</v>
      </c>
      <c r="AS98" t="s">
        <v>129</v>
      </c>
      <c r="AT98" t="s">
        <v>17</v>
      </c>
      <c r="AU98" t="s">
        <v>18</v>
      </c>
      <c r="AV98" s="2">
        <f t="shared" si="8"/>
        <v>0.60576923076923073</v>
      </c>
      <c r="AY98" t="s">
        <v>174</v>
      </c>
      <c r="AZ98" t="s">
        <v>129</v>
      </c>
      <c r="BA98" t="s">
        <v>17</v>
      </c>
      <c r="BB98" t="s">
        <v>18</v>
      </c>
      <c r="BC98" s="3">
        <v>396</v>
      </c>
    </row>
    <row r="99" spans="1:55">
      <c r="A99" t="s">
        <v>174</v>
      </c>
      <c r="B99" t="s">
        <v>130</v>
      </c>
      <c r="C99" t="s">
        <v>20</v>
      </c>
      <c r="D99" t="s">
        <v>21</v>
      </c>
      <c r="E99" s="1">
        <v>8</v>
      </c>
      <c r="F99" s="1">
        <v>7</v>
      </c>
      <c r="G99" s="1">
        <v>0.70000000000000018</v>
      </c>
      <c r="H99">
        <v>18</v>
      </c>
      <c r="I99" s="2">
        <v>2.25</v>
      </c>
      <c r="J99">
        <v>612</v>
      </c>
      <c r="K99" s="2">
        <v>76.5</v>
      </c>
      <c r="L99" s="3">
        <v>350</v>
      </c>
      <c r="M99">
        <v>29</v>
      </c>
      <c r="N99">
        <v>30</v>
      </c>
      <c r="O99">
        <v>32</v>
      </c>
      <c r="P99">
        <v>12</v>
      </c>
      <c r="Q99" s="3">
        <f t="shared" si="6"/>
        <v>103</v>
      </c>
      <c r="R99" s="2">
        <f t="shared" si="7"/>
        <v>0.57281553398058249</v>
      </c>
      <c r="T99" t="s">
        <v>123</v>
      </c>
      <c r="U99" t="s">
        <v>130</v>
      </c>
      <c r="V99" t="s">
        <v>20</v>
      </c>
      <c r="W99" t="s">
        <v>21</v>
      </c>
      <c r="X99">
        <v>18</v>
      </c>
      <c r="Y99" s="2">
        <v>2.25</v>
      </c>
      <c r="AA99" t="s">
        <v>123</v>
      </c>
      <c r="AB99" t="s">
        <v>130</v>
      </c>
      <c r="AC99" t="s">
        <v>20</v>
      </c>
      <c r="AD99" t="s">
        <v>21</v>
      </c>
      <c r="AE99">
        <v>612</v>
      </c>
      <c r="AF99" s="2">
        <v>76.5</v>
      </c>
      <c r="AH99" t="s">
        <v>123</v>
      </c>
      <c r="AI99" t="s">
        <v>130</v>
      </c>
      <c r="AJ99" t="s">
        <v>20</v>
      </c>
      <c r="AK99" t="s">
        <v>21</v>
      </c>
      <c r="AL99">
        <v>29</v>
      </c>
      <c r="AM99">
        <v>30</v>
      </c>
      <c r="AN99">
        <v>32</v>
      </c>
      <c r="AO99">
        <v>12</v>
      </c>
      <c r="AP99" s="3">
        <f t="shared" si="9"/>
        <v>103</v>
      </c>
      <c r="AR99" t="s">
        <v>123</v>
      </c>
      <c r="AS99" t="s">
        <v>130</v>
      </c>
      <c r="AT99" t="s">
        <v>20</v>
      </c>
      <c r="AU99" t="s">
        <v>21</v>
      </c>
      <c r="AV99" s="2">
        <f t="shared" si="8"/>
        <v>0.57281553398058249</v>
      </c>
      <c r="AY99" t="s">
        <v>174</v>
      </c>
      <c r="AZ99" t="s">
        <v>130</v>
      </c>
      <c r="BA99" t="s">
        <v>20</v>
      </c>
      <c r="BB99" t="s">
        <v>21</v>
      </c>
      <c r="BC99" s="3">
        <v>350</v>
      </c>
    </row>
    <row r="100" spans="1:55">
      <c r="A100" t="s">
        <v>174</v>
      </c>
      <c r="B100" t="s">
        <v>131</v>
      </c>
      <c r="C100" t="s">
        <v>17</v>
      </c>
      <c r="D100" t="s">
        <v>23</v>
      </c>
      <c r="E100" s="1">
        <v>8.3000000000000007</v>
      </c>
      <c r="F100" s="1">
        <v>7.3000000000000007</v>
      </c>
      <c r="G100" s="1">
        <v>0.3</v>
      </c>
      <c r="H100">
        <v>21</v>
      </c>
      <c r="I100" s="2">
        <v>2.5301204819277108</v>
      </c>
      <c r="J100">
        <v>714</v>
      </c>
      <c r="K100" s="2">
        <v>86.024096385542165</v>
      </c>
      <c r="L100" s="3">
        <v>300</v>
      </c>
      <c r="M100">
        <v>23</v>
      </c>
      <c r="N100">
        <v>39</v>
      </c>
      <c r="O100">
        <v>34</v>
      </c>
      <c r="P100">
        <v>14</v>
      </c>
      <c r="Q100" s="3">
        <f t="shared" si="6"/>
        <v>110</v>
      </c>
      <c r="R100" s="2">
        <f t="shared" si="7"/>
        <v>0.5636363636363636</v>
      </c>
      <c r="T100" t="s">
        <v>123</v>
      </c>
      <c r="U100" t="s">
        <v>131</v>
      </c>
      <c r="V100" t="s">
        <v>17</v>
      </c>
      <c r="W100" t="s">
        <v>23</v>
      </c>
      <c r="X100">
        <v>21</v>
      </c>
      <c r="Y100" s="2">
        <v>2.5301204819277108</v>
      </c>
      <c r="AA100" t="s">
        <v>123</v>
      </c>
      <c r="AB100" t="s">
        <v>131</v>
      </c>
      <c r="AC100" t="s">
        <v>17</v>
      </c>
      <c r="AD100" t="s">
        <v>23</v>
      </c>
      <c r="AE100">
        <v>714</v>
      </c>
      <c r="AF100" s="2">
        <v>86.024096385542165</v>
      </c>
      <c r="AH100" t="s">
        <v>123</v>
      </c>
      <c r="AI100" t="s">
        <v>131</v>
      </c>
      <c r="AJ100" t="s">
        <v>17</v>
      </c>
      <c r="AK100" t="s">
        <v>23</v>
      </c>
      <c r="AL100">
        <v>23</v>
      </c>
      <c r="AM100">
        <v>39</v>
      </c>
      <c r="AN100">
        <v>34</v>
      </c>
      <c r="AO100">
        <v>14</v>
      </c>
      <c r="AP100" s="3">
        <f t="shared" si="9"/>
        <v>110</v>
      </c>
      <c r="AR100" t="s">
        <v>123</v>
      </c>
      <c r="AS100" t="s">
        <v>131</v>
      </c>
      <c r="AT100" t="s">
        <v>17</v>
      </c>
      <c r="AU100" t="s">
        <v>23</v>
      </c>
      <c r="AV100" s="2">
        <f t="shared" si="8"/>
        <v>0.5636363636363636</v>
      </c>
      <c r="AY100" t="s">
        <v>174</v>
      </c>
      <c r="AZ100" t="s">
        <v>131</v>
      </c>
      <c r="BA100" t="s">
        <v>17</v>
      </c>
      <c r="BB100" t="s">
        <v>23</v>
      </c>
      <c r="BC100" s="3">
        <v>300</v>
      </c>
    </row>
    <row r="101" spans="1:55">
      <c r="A101" t="s">
        <v>174</v>
      </c>
      <c r="B101" t="s">
        <v>132</v>
      </c>
      <c r="C101" t="s">
        <v>20</v>
      </c>
      <c r="D101" t="s">
        <v>25</v>
      </c>
      <c r="E101" s="1">
        <v>7.3</v>
      </c>
      <c r="F101" s="1">
        <v>6.3</v>
      </c>
      <c r="G101" s="1">
        <v>0.8</v>
      </c>
      <c r="H101">
        <v>15</v>
      </c>
      <c r="I101" s="2">
        <v>2.0547945205479454</v>
      </c>
      <c r="J101">
        <v>510</v>
      </c>
      <c r="K101" s="2">
        <v>69.863013698630141</v>
      </c>
      <c r="L101" s="3">
        <v>316</v>
      </c>
      <c r="M101">
        <v>29</v>
      </c>
      <c r="N101">
        <v>35</v>
      </c>
      <c r="O101">
        <v>33</v>
      </c>
      <c r="P101">
        <v>10</v>
      </c>
      <c r="Q101" s="3">
        <f t="shared" si="6"/>
        <v>107</v>
      </c>
      <c r="R101" s="2">
        <f t="shared" si="7"/>
        <v>0.59813084112149528</v>
      </c>
      <c r="T101" t="s">
        <v>123</v>
      </c>
      <c r="U101" t="s">
        <v>132</v>
      </c>
      <c r="V101" t="s">
        <v>20</v>
      </c>
      <c r="W101" t="s">
        <v>25</v>
      </c>
      <c r="X101">
        <v>15</v>
      </c>
      <c r="Y101" s="2">
        <v>2.0547945205479454</v>
      </c>
      <c r="AA101" t="s">
        <v>123</v>
      </c>
      <c r="AB101" t="s">
        <v>132</v>
      </c>
      <c r="AC101" t="s">
        <v>20</v>
      </c>
      <c r="AD101" t="s">
        <v>25</v>
      </c>
      <c r="AE101">
        <v>510</v>
      </c>
      <c r="AF101" s="2">
        <v>69.863013698630141</v>
      </c>
      <c r="AH101" t="s">
        <v>123</v>
      </c>
      <c r="AI101" t="s">
        <v>132</v>
      </c>
      <c r="AJ101" t="s">
        <v>20</v>
      </c>
      <c r="AK101" t="s">
        <v>25</v>
      </c>
      <c r="AL101">
        <v>29</v>
      </c>
      <c r="AM101">
        <v>35</v>
      </c>
      <c r="AN101">
        <v>33</v>
      </c>
      <c r="AO101">
        <v>10</v>
      </c>
      <c r="AP101" s="3">
        <f t="shared" si="9"/>
        <v>107</v>
      </c>
      <c r="AR101" t="s">
        <v>123</v>
      </c>
      <c r="AS101" t="s">
        <v>132</v>
      </c>
      <c r="AT101" t="s">
        <v>20</v>
      </c>
      <c r="AU101" t="s">
        <v>25</v>
      </c>
      <c r="AV101" s="2">
        <f t="shared" si="8"/>
        <v>0.59813084112149528</v>
      </c>
      <c r="AY101" t="s">
        <v>174</v>
      </c>
      <c r="AZ101" t="s">
        <v>132</v>
      </c>
      <c r="BA101" t="s">
        <v>20</v>
      </c>
      <c r="BB101" t="s">
        <v>25</v>
      </c>
      <c r="BC101" s="3">
        <v>316</v>
      </c>
    </row>
    <row r="102" spans="1:55">
      <c r="A102" t="s">
        <v>174</v>
      </c>
      <c r="B102" t="s">
        <v>133</v>
      </c>
      <c r="C102" t="s">
        <v>17</v>
      </c>
      <c r="D102" t="s">
        <v>27</v>
      </c>
      <c r="E102" s="1">
        <v>7.6</v>
      </c>
      <c r="F102" s="1">
        <v>6.6</v>
      </c>
      <c r="G102" s="1">
        <v>0.2</v>
      </c>
      <c r="H102">
        <v>15</v>
      </c>
      <c r="I102" s="2">
        <v>1.9736842105263159</v>
      </c>
      <c r="J102">
        <v>510</v>
      </c>
      <c r="K102" s="2">
        <v>67.10526315789474</v>
      </c>
      <c r="L102" s="3">
        <v>384</v>
      </c>
      <c r="M102">
        <v>21</v>
      </c>
      <c r="N102">
        <v>37</v>
      </c>
      <c r="O102">
        <v>39</v>
      </c>
      <c r="P102">
        <v>11</v>
      </c>
      <c r="Q102" s="3">
        <f t="shared" si="6"/>
        <v>108</v>
      </c>
      <c r="R102" s="2">
        <f t="shared" si="7"/>
        <v>0.53703703703703709</v>
      </c>
      <c r="T102" t="s">
        <v>123</v>
      </c>
      <c r="U102" t="s">
        <v>133</v>
      </c>
      <c r="V102" t="s">
        <v>17</v>
      </c>
      <c r="W102" t="s">
        <v>27</v>
      </c>
      <c r="X102">
        <v>15</v>
      </c>
      <c r="Y102" s="2">
        <v>1.9736842105263159</v>
      </c>
      <c r="AA102" t="s">
        <v>123</v>
      </c>
      <c r="AB102" t="s">
        <v>133</v>
      </c>
      <c r="AC102" t="s">
        <v>17</v>
      </c>
      <c r="AD102" t="s">
        <v>27</v>
      </c>
      <c r="AE102">
        <v>510</v>
      </c>
      <c r="AF102" s="2">
        <v>67.10526315789474</v>
      </c>
      <c r="AH102" t="s">
        <v>123</v>
      </c>
      <c r="AI102" t="s">
        <v>133</v>
      </c>
      <c r="AJ102" t="s">
        <v>17</v>
      </c>
      <c r="AK102" t="s">
        <v>27</v>
      </c>
      <c r="AL102">
        <v>21</v>
      </c>
      <c r="AM102">
        <v>37</v>
      </c>
      <c r="AN102">
        <v>39</v>
      </c>
      <c r="AO102">
        <v>11</v>
      </c>
      <c r="AP102" s="3">
        <f t="shared" si="9"/>
        <v>108</v>
      </c>
      <c r="AR102" t="s">
        <v>123</v>
      </c>
      <c r="AS102" t="s">
        <v>133</v>
      </c>
      <c r="AT102" t="s">
        <v>17</v>
      </c>
      <c r="AU102" t="s">
        <v>27</v>
      </c>
      <c r="AV102" s="2">
        <f t="shared" si="8"/>
        <v>0.53703703703703709</v>
      </c>
      <c r="AY102" t="s">
        <v>174</v>
      </c>
      <c r="AZ102" t="s">
        <v>133</v>
      </c>
      <c r="BA102" t="s">
        <v>17</v>
      </c>
      <c r="BB102" t="s">
        <v>27</v>
      </c>
      <c r="BC102" s="3">
        <v>384</v>
      </c>
    </row>
    <row r="103" spans="1:55">
      <c r="A103" t="s">
        <v>174</v>
      </c>
      <c r="B103" t="s">
        <v>134</v>
      </c>
      <c r="C103" t="s">
        <v>20</v>
      </c>
      <c r="D103" t="s">
        <v>29</v>
      </c>
      <c r="E103" s="1">
        <v>7</v>
      </c>
      <c r="F103" s="1">
        <v>6</v>
      </c>
      <c r="G103" s="1">
        <v>0.6</v>
      </c>
      <c r="H103">
        <v>17</v>
      </c>
      <c r="I103" s="2">
        <v>2.4285714285714284</v>
      </c>
      <c r="J103">
        <v>578</v>
      </c>
      <c r="K103" s="2">
        <v>82.571428571428569</v>
      </c>
      <c r="L103" s="3">
        <v>327</v>
      </c>
      <c r="M103">
        <v>21</v>
      </c>
      <c r="N103">
        <v>38</v>
      </c>
      <c r="O103">
        <v>36</v>
      </c>
      <c r="P103">
        <v>12</v>
      </c>
      <c r="Q103" s="3">
        <f t="shared" si="6"/>
        <v>107</v>
      </c>
      <c r="R103" s="2">
        <f t="shared" si="7"/>
        <v>0.55140186915887845</v>
      </c>
      <c r="T103" t="s">
        <v>123</v>
      </c>
      <c r="U103" t="s">
        <v>134</v>
      </c>
      <c r="V103" t="s">
        <v>20</v>
      </c>
      <c r="W103" t="s">
        <v>29</v>
      </c>
      <c r="X103">
        <v>17</v>
      </c>
      <c r="Y103" s="2">
        <v>2.4285714285714284</v>
      </c>
      <c r="AA103" t="s">
        <v>123</v>
      </c>
      <c r="AB103" t="s">
        <v>134</v>
      </c>
      <c r="AC103" t="s">
        <v>20</v>
      </c>
      <c r="AD103" t="s">
        <v>29</v>
      </c>
      <c r="AE103">
        <v>578</v>
      </c>
      <c r="AF103" s="2">
        <v>82.571428571428569</v>
      </c>
      <c r="AH103" t="s">
        <v>123</v>
      </c>
      <c r="AI103" t="s">
        <v>134</v>
      </c>
      <c r="AJ103" t="s">
        <v>20</v>
      </c>
      <c r="AK103" t="s">
        <v>29</v>
      </c>
      <c r="AL103">
        <v>21</v>
      </c>
      <c r="AM103">
        <v>38</v>
      </c>
      <c r="AN103">
        <v>36</v>
      </c>
      <c r="AO103">
        <v>12</v>
      </c>
      <c r="AP103" s="3">
        <f t="shared" si="9"/>
        <v>107</v>
      </c>
      <c r="AR103" t="s">
        <v>123</v>
      </c>
      <c r="AS103" t="s">
        <v>134</v>
      </c>
      <c r="AT103" t="s">
        <v>20</v>
      </c>
      <c r="AU103" t="s">
        <v>29</v>
      </c>
      <c r="AV103" s="2">
        <f t="shared" si="8"/>
        <v>0.55140186915887845</v>
      </c>
      <c r="AY103" t="s">
        <v>174</v>
      </c>
      <c r="AZ103" t="s">
        <v>134</v>
      </c>
      <c r="BA103" t="s">
        <v>20</v>
      </c>
      <c r="BB103" t="s">
        <v>29</v>
      </c>
      <c r="BC103" s="3">
        <v>327</v>
      </c>
    </row>
  </sheetData>
  <pageMargins left="0.7" right="0.7" top="0.75" bottom="0.75" header="0.3" footer="0.3"/>
  <pageSetup orientation="portrait" verticalDpi="0" r:id="rId1"/>
  <ignoredErrors>
    <ignoredError sqref="R3:R103 R2 Q2:Q10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A321"/>
  <sheetViews>
    <sheetView topLeftCell="AS4" workbookViewId="0">
      <selection activeCell="BC8" sqref="BC8"/>
    </sheetView>
  </sheetViews>
  <sheetFormatPr defaultRowHeight="12.75"/>
  <cols>
    <col min="1" max="1" width="12" style="6" customWidth="1"/>
    <col min="2" max="2" width="14.5703125" style="6" customWidth="1"/>
    <col min="3" max="3" width="8.5703125" style="6" customWidth="1"/>
    <col min="4" max="4" width="18.42578125" style="6" customWidth="1"/>
    <col min="5" max="5" width="8.5703125" style="6" customWidth="1"/>
    <col min="6" max="6" width="15.140625" style="6" customWidth="1"/>
    <col min="7" max="7" width="22.85546875" style="6" customWidth="1"/>
    <col min="8" max="8" width="9.140625" style="6"/>
    <col min="9" max="9" width="12" style="6" customWidth="1"/>
    <col min="10" max="10" width="16.140625" style="6" customWidth="1"/>
    <col min="11" max="11" width="8.5703125" style="6" customWidth="1"/>
    <col min="12" max="12" width="18.7109375" style="6" customWidth="1"/>
    <col min="13" max="13" width="8.5703125" style="6" customWidth="1"/>
    <col min="14" max="14" width="19.28515625" style="6" customWidth="1"/>
    <col min="15" max="15" width="8.5703125" style="6" customWidth="1"/>
    <col min="16" max="16" width="20.5703125" style="6" customWidth="1"/>
    <col min="17" max="17" width="23.140625" style="6" customWidth="1"/>
    <col min="18" max="18" width="23.7109375" style="6" customWidth="1"/>
    <col min="19" max="19" width="9.140625" style="6"/>
    <col min="20" max="20" width="12" style="6" customWidth="1"/>
    <col min="21" max="21" width="14.5703125" style="6" customWidth="1"/>
    <col min="22" max="22" width="8.5703125" style="6" customWidth="1"/>
    <col min="23" max="23" width="21.5703125" style="6" customWidth="1"/>
    <col min="24" max="24" width="8.5703125" style="6" customWidth="1"/>
    <col min="25" max="25" width="18.28515625" style="6" customWidth="1"/>
    <col min="26" max="26" width="26" style="6" customWidth="1"/>
    <col min="27" max="27" width="9.140625" style="6"/>
    <col min="28" max="28" width="13.140625" style="6" customWidth="1"/>
    <col min="29" max="29" width="16.28515625" style="6" bestFit="1" customWidth="1"/>
    <col min="30" max="30" width="9.28515625" style="6" customWidth="1"/>
    <col min="31" max="31" width="12.42578125" style="6" bestFit="1" customWidth="1"/>
    <col min="32" max="32" width="9.28515625" style="6" customWidth="1"/>
    <col min="33" max="33" width="10.85546875" style="6" customWidth="1"/>
    <col min="34" max="34" width="9.28515625" style="6" bestFit="1" customWidth="1"/>
    <col min="35" max="35" width="11.7109375" style="6" bestFit="1" customWidth="1"/>
    <col min="36" max="36" width="9.28515625" style="6" bestFit="1" customWidth="1"/>
    <col min="37" max="37" width="12" style="6" bestFit="1" customWidth="1"/>
    <col min="38" max="38" width="9.28515625" style="6" bestFit="1" customWidth="1"/>
    <col min="39" max="39" width="20.85546875" style="6" bestFit="1" customWidth="1"/>
    <col min="40" max="40" width="17.5703125" style="6" bestFit="1" customWidth="1"/>
    <col min="41" max="41" width="15.85546875" style="6" bestFit="1" customWidth="1"/>
    <col min="42" max="42" width="16.7109375" style="6" bestFit="1" customWidth="1"/>
    <col min="43" max="43" width="17" style="6" bestFit="1" customWidth="1"/>
    <col min="44" max="44" width="9.140625" style="6"/>
    <col min="45" max="45" width="39.140625" style="6" customWidth="1"/>
    <col min="46" max="46" width="16.28515625" style="6" customWidth="1"/>
    <col min="47" max="48" width="12" style="6" bestFit="1" customWidth="1"/>
    <col min="49" max="49" width="9.140625" style="6"/>
    <col min="50" max="50" width="13.140625" style="6" customWidth="1"/>
    <col min="51" max="51" width="16.28515625" style="6" bestFit="1" customWidth="1"/>
    <col min="52" max="52" width="9.28515625" style="6" bestFit="1" customWidth="1"/>
    <col min="53" max="53" width="11.28515625" style="6" bestFit="1" customWidth="1"/>
    <col min="54" max="16384" width="9.140625" style="6"/>
  </cols>
  <sheetData>
    <row r="1" spans="1:53" ht="15">
      <c r="AB1"/>
      <c r="AC1"/>
      <c r="AS1"/>
      <c r="AT1"/>
    </row>
    <row r="2" spans="1:53" ht="15">
      <c r="A2" s="7" t="s">
        <v>3</v>
      </c>
      <c r="B2" s="6" t="s">
        <v>142</v>
      </c>
      <c r="I2" s="7" t="s">
        <v>3</v>
      </c>
      <c r="J2" s="6" t="s">
        <v>142</v>
      </c>
      <c r="T2" s="7" t="s">
        <v>3</v>
      </c>
      <c r="U2" s="6" t="s">
        <v>142</v>
      </c>
      <c r="AB2" s="4" t="s">
        <v>3</v>
      </c>
      <c r="AC2" t="s">
        <v>142</v>
      </c>
      <c r="AS2" s="4" t="s">
        <v>3</v>
      </c>
      <c r="AT2" t="s">
        <v>142</v>
      </c>
      <c r="AX2" s="4" t="s">
        <v>3</v>
      </c>
      <c r="AY2" t="s">
        <v>142</v>
      </c>
    </row>
    <row r="4" spans="1:53" ht="15">
      <c r="B4" s="7" t="s">
        <v>139</v>
      </c>
      <c r="J4" s="7" t="s">
        <v>139</v>
      </c>
      <c r="U4" s="7" t="s">
        <v>139</v>
      </c>
      <c r="AB4"/>
      <c r="AC4" s="4" t="s">
        <v>139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S4" s="4" t="s">
        <v>164</v>
      </c>
      <c r="AT4" s="4" t="s">
        <v>139</v>
      </c>
      <c r="AU4"/>
      <c r="AV4"/>
      <c r="AX4" s="4" t="s">
        <v>153</v>
      </c>
      <c r="AY4" s="4" t="s">
        <v>139</v>
      </c>
      <c r="AZ4"/>
      <c r="BA4"/>
    </row>
    <row r="5" spans="1:53" ht="15">
      <c r="B5" s="6" t="s">
        <v>137</v>
      </c>
      <c r="D5" s="6" t="s">
        <v>138</v>
      </c>
      <c r="F5" s="6" t="s">
        <v>140</v>
      </c>
      <c r="G5" s="6" t="s">
        <v>141</v>
      </c>
      <c r="J5" s="6" t="s">
        <v>143</v>
      </c>
      <c r="L5" s="6" t="s">
        <v>144</v>
      </c>
      <c r="N5" s="6" t="s">
        <v>145</v>
      </c>
      <c r="P5" s="6" t="s">
        <v>146</v>
      </c>
      <c r="Q5" s="6" t="s">
        <v>147</v>
      </c>
      <c r="R5" s="6" t="s">
        <v>148</v>
      </c>
      <c r="U5" s="6" t="s">
        <v>149</v>
      </c>
      <c r="W5" s="6" t="s">
        <v>150</v>
      </c>
      <c r="Y5" s="6" t="s">
        <v>151</v>
      </c>
      <c r="Z5" s="6" t="s">
        <v>152</v>
      </c>
      <c r="AB5"/>
      <c r="AC5" t="s">
        <v>154</v>
      </c>
      <c r="AD5"/>
      <c r="AE5" t="s">
        <v>155</v>
      </c>
      <c r="AF5"/>
      <c r="AG5" t="s">
        <v>156</v>
      </c>
      <c r="AH5"/>
      <c r="AI5" t="s">
        <v>157</v>
      </c>
      <c r="AJ5"/>
      <c r="AK5" t="s">
        <v>162</v>
      </c>
      <c r="AL5"/>
      <c r="AM5" t="s">
        <v>158</v>
      </c>
      <c r="AN5" t="s">
        <v>159</v>
      </c>
      <c r="AO5" t="s">
        <v>160</v>
      </c>
      <c r="AP5" t="s">
        <v>161</v>
      </c>
      <c r="AQ5" t="s">
        <v>163</v>
      </c>
      <c r="AS5" s="4" t="s">
        <v>135</v>
      </c>
      <c r="AT5" t="s">
        <v>17</v>
      </c>
      <c r="AU5" t="s">
        <v>20</v>
      </c>
      <c r="AV5" t="s">
        <v>136</v>
      </c>
      <c r="AX5" s="4" t="s">
        <v>135</v>
      </c>
      <c r="AY5" t="s">
        <v>17</v>
      </c>
      <c r="AZ5" t="s">
        <v>20</v>
      </c>
      <c r="BA5" t="s">
        <v>136</v>
      </c>
    </row>
    <row r="6" spans="1:53" ht="15">
      <c r="A6" s="7" t="s">
        <v>135</v>
      </c>
      <c r="B6" s="6" t="s">
        <v>17</v>
      </c>
      <c r="C6" s="6" t="s">
        <v>20</v>
      </c>
      <c r="D6" s="6" t="s">
        <v>17</v>
      </c>
      <c r="E6" s="6" t="s">
        <v>20</v>
      </c>
      <c r="I6" s="7" t="s">
        <v>135</v>
      </c>
      <c r="J6" s="6" t="s">
        <v>17</v>
      </c>
      <c r="K6" s="6" t="s">
        <v>20</v>
      </c>
      <c r="L6" s="6" t="s">
        <v>17</v>
      </c>
      <c r="M6" s="6" t="s">
        <v>20</v>
      </c>
      <c r="N6" s="6" t="s">
        <v>17</v>
      </c>
      <c r="O6" s="6" t="s">
        <v>20</v>
      </c>
      <c r="T6" s="7" t="s">
        <v>135</v>
      </c>
      <c r="U6" s="6" t="s">
        <v>17</v>
      </c>
      <c r="V6" s="6" t="s">
        <v>20</v>
      </c>
      <c r="W6" s="6" t="s">
        <v>17</v>
      </c>
      <c r="X6" s="6" t="s">
        <v>20</v>
      </c>
      <c r="AB6" s="4" t="s">
        <v>135</v>
      </c>
      <c r="AC6" t="s">
        <v>17</v>
      </c>
      <c r="AD6" t="s">
        <v>20</v>
      </c>
      <c r="AE6" t="s">
        <v>17</v>
      </c>
      <c r="AF6" t="s">
        <v>20</v>
      </c>
      <c r="AG6" t="s">
        <v>17</v>
      </c>
      <c r="AH6" t="s">
        <v>20</v>
      </c>
      <c r="AI6" t="s">
        <v>17</v>
      </c>
      <c r="AJ6" t="s">
        <v>20</v>
      </c>
      <c r="AK6" t="s">
        <v>17</v>
      </c>
      <c r="AL6" t="s">
        <v>20</v>
      </c>
      <c r="AM6"/>
      <c r="AN6"/>
      <c r="AO6"/>
      <c r="AP6"/>
      <c r="AQ6"/>
      <c r="AS6" s="5" t="s">
        <v>165</v>
      </c>
      <c r="AT6" s="2">
        <v>0.58154459167127082</v>
      </c>
      <c r="AU6" s="2">
        <v>0.54995131505301353</v>
      </c>
      <c r="AV6" s="2">
        <v>0.56574795336214212</v>
      </c>
      <c r="AX6" s="5" t="s">
        <v>165</v>
      </c>
      <c r="AY6" s="14">
        <v>1731</v>
      </c>
      <c r="AZ6" s="14">
        <v>1730</v>
      </c>
      <c r="BA6" s="14">
        <v>3461</v>
      </c>
    </row>
    <row r="7" spans="1:53" ht="15">
      <c r="A7" s="8" t="s">
        <v>165</v>
      </c>
      <c r="B7" s="9">
        <v>96</v>
      </c>
      <c r="C7" s="9">
        <v>107</v>
      </c>
      <c r="D7" s="10">
        <v>12.933892951556972</v>
      </c>
      <c r="E7" s="10">
        <v>13.815714213091063</v>
      </c>
      <c r="F7" s="9">
        <v>203</v>
      </c>
      <c r="G7" s="10">
        <v>26.749607164648033</v>
      </c>
      <c r="I7" s="8" t="s">
        <v>165</v>
      </c>
      <c r="J7" s="9">
        <v>37.4</v>
      </c>
      <c r="K7" s="9">
        <v>38.700000000000003</v>
      </c>
      <c r="L7" s="9">
        <v>32.4</v>
      </c>
      <c r="M7" s="9">
        <v>33.700000000000003</v>
      </c>
      <c r="N7" s="9">
        <v>1.8</v>
      </c>
      <c r="O7" s="9">
        <v>3.6000000000000005</v>
      </c>
      <c r="P7" s="9">
        <v>76.099999999999994</v>
      </c>
      <c r="Q7" s="9">
        <v>66.099999999999994</v>
      </c>
      <c r="R7" s="9">
        <v>5.4</v>
      </c>
      <c r="T7" s="8" t="s">
        <v>165</v>
      </c>
      <c r="U7" s="9">
        <v>3264</v>
      </c>
      <c r="V7" s="9">
        <v>3638</v>
      </c>
      <c r="W7" s="10">
        <v>439.75236035293716</v>
      </c>
      <c r="X7" s="10">
        <v>469.73428324509609</v>
      </c>
      <c r="Y7" s="9">
        <v>6902</v>
      </c>
      <c r="Z7" s="10">
        <v>909.4866435980332</v>
      </c>
      <c r="AB7" s="5" t="s">
        <v>165</v>
      </c>
      <c r="AC7" s="14">
        <v>134</v>
      </c>
      <c r="AD7" s="14">
        <v>116</v>
      </c>
      <c r="AE7" s="14">
        <v>184</v>
      </c>
      <c r="AF7" s="14">
        <v>172</v>
      </c>
      <c r="AG7" s="14">
        <v>166</v>
      </c>
      <c r="AH7" s="14">
        <v>173</v>
      </c>
      <c r="AI7" s="14">
        <v>63</v>
      </c>
      <c r="AJ7" s="14">
        <v>63</v>
      </c>
      <c r="AK7" s="14">
        <v>547</v>
      </c>
      <c r="AL7" s="14">
        <v>524</v>
      </c>
      <c r="AM7" s="14">
        <v>250</v>
      </c>
      <c r="AN7" s="14">
        <v>356</v>
      </c>
      <c r="AO7" s="14">
        <v>339</v>
      </c>
      <c r="AP7" s="14">
        <v>126</v>
      </c>
      <c r="AQ7" s="14">
        <v>1071</v>
      </c>
      <c r="AS7" s="5" t="s">
        <v>166</v>
      </c>
      <c r="AT7" s="2">
        <v>0.57600396515509744</v>
      </c>
      <c r="AU7" s="2">
        <v>0.55283405734550706</v>
      </c>
      <c r="AV7" s="2">
        <v>0.56441901125030225</v>
      </c>
      <c r="AX7" s="5" t="s">
        <v>166</v>
      </c>
      <c r="AY7" s="14">
        <v>1738</v>
      </c>
      <c r="AZ7" s="14">
        <v>1705</v>
      </c>
      <c r="BA7" s="14">
        <v>3443</v>
      </c>
    </row>
    <row r="8" spans="1:53" ht="15">
      <c r="A8" s="8" t="s">
        <v>166</v>
      </c>
      <c r="B8" s="9">
        <v>109</v>
      </c>
      <c r="C8" s="9">
        <v>103</v>
      </c>
      <c r="D8" s="10">
        <v>14.176490586687208</v>
      </c>
      <c r="E8" s="10">
        <v>13.416919259086669</v>
      </c>
      <c r="F8" s="9">
        <v>212</v>
      </c>
      <c r="G8" s="10">
        <v>27.593409845773877</v>
      </c>
      <c r="I8" s="8" t="s">
        <v>166</v>
      </c>
      <c r="J8" s="9">
        <v>38.5</v>
      </c>
      <c r="K8" s="9">
        <v>38.6</v>
      </c>
      <c r="L8" s="9">
        <v>33.5</v>
      </c>
      <c r="M8" s="9">
        <v>33.6</v>
      </c>
      <c r="N8" s="9">
        <v>1.7</v>
      </c>
      <c r="O8" s="9">
        <v>3.4000000000000008</v>
      </c>
      <c r="P8" s="9">
        <v>77.099999999999994</v>
      </c>
      <c r="Q8" s="9">
        <v>67.099999999999994</v>
      </c>
      <c r="R8" s="9">
        <v>5.1000000000000005</v>
      </c>
      <c r="T8" s="8" t="s">
        <v>166</v>
      </c>
      <c r="U8" s="9">
        <v>3706</v>
      </c>
      <c r="V8" s="9">
        <v>3502</v>
      </c>
      <c r="W8" s="10">
        <v>482.00067994736509</v>
      </c>
      <c r="X8" s="10">
        <v>456.17525480894676</v>
      </c>
      <c r="Y8" s="9">
        <v>7208</v>
      </c>
      <c r="Z8" s="10">
        <v>938.17593475631179</v>
      </c>
      <c r="AB8" s="5" t="s">
        <v>166</v>
      </c>
      <c r="AC8" s="14">
        <v>124</v>
      </c>
      <c r="AD8" s="14">
        <v>120</v>
      </c>
      <c r="AE8" s="14">
        <v>180</v>
      </c>
      <c r="AF8" s="14">
        <v>164</v>
      </c>
      <c r="AG8" s="14">
        <v>164</v>
      </c>
      <c r="AH8" s="14">
        <v>171</v>
      </c>
      <c r="AI8" s="14">
        <v>60</v>
      </c>
      <c r="AJ8" s="14">
        <v>59</v>
      </c>
      <c r="AK8" s="14">
        <v>528</v>
      </c>
      <c r="AL8" s="14">
        <v>514</v>
      </c>
      <c r="AM8" s="14">
        <v>244</v>
      </c>
      <c r="AN8" s="14">
        <v>344</v>
      </c>
      <c r="AO8" s="14">
        <v>335</v>
      </c>
      <c r="AP8" s="14">
        <v>119</v>
      </c>
      <c r="AQ8" s="14">
        <v>1042</v>
      </c>
      <c r="AS8" s="5" t="s">
        <v>167</v>
      </c>
      <c r="AT8" s="2">
        <v>0.55431398837849799</v>
      </c>
      <c r="AU8" s="2">
        <v>0.55810348719276226</v>
      </c>
      <c r="AV8" s="2">
        <v>0.55620873778562996</v>
      </c>
      <c r="AX8" s="5" t="s">
        <v>167</v>
      </c>
      <c r="AY8" s="14">
        <v>1785</v>
      </c>
      <c r="AZ8" s="14">
        <v>1799</v>
      </c>
      <c r="BA8" s="14">
        <v>3584</v>
      </c>
    </row>
    <row r="9" spans="1:53" ht="15">
      <c r="A9" s="8" t="s">
        <v>167</v>
      </c>
      <c r="B9" s="9">
        <v>96</v>
      </c>
      <c r="C9" s="9">
        <v>94</v>
      </c>
      <c r="D9" s="10">
        <v>12.533365249328902</v>
      </c>
      <c r="E9" s="10">
        <v>12.618717169636419</v>
      </c>
      <c r="F9" s="9">
        <v>190</v>
      </c>
      <c r="G9" s="10">
        <v>25.152082418965321</v>
      </c>
      <c r="I9" s="8" t="s">
        <v>167</v>
      </c>
      <c r="J9" s="9">
        <v>38.299999999999997</v>
      </c>
      <c r="K9" s="9">
        <v>37.4</v>
      </c>
      <c r="L9" s="9">
        <v>33.299999999999997</v>
      </c>
      <c r="M9" s="9">
        <v>32.4</v>
      </c>
      <c r="N9" s="9">
        <v>1.5</v>
      </c>
      <c r="O9" s="9">
        <v>3.5000000000000004</v>
      </c>
      <c r="P9" s="9">
        <v>75.699999999999989</v>
      </c>
      <c r="Q9" s="9">
        <v>65.699999999999989</v>
      </c>
      <c r="R9" s="9">
        <v>5</v>
      </c>
      <c r="T9" s="8" t="s">
        <v>167</v>
      </c>
      <c r="U9" s="9">
        <v>3264</v>
      </c>
      <c r="V9" s="9">
        <v>3196</v>
      </c>
      <c r="W9" s="10">
        <v>426.13441847718275</v>
      </c>
      <c r="X9" s="10">
        <v>429.03638376763826</v>
      </c>
      <c r="Y9" s="9">
        <v>6460</v>
      </c>
      <c r="Z9" s="10">
        <v>855.17080224482106</v>
      </c>
      <c r="AB9" s="5" t="s">
        <v>167</v>
      </c>
      <c r="AC9" s="14">
        <v>118</v>
      </c>
      <c r="AD9" s="14">
        <v>126</v>
      </c>
      <c r="AE9" s="14">
        <v>176</v>
      </c>
      <c r="AF9" s="14">
        <v>171</v>
      </c>
      <c r="AG9" s="14">
        <v>172</v>
      </c>
      <c r="AH9" s="14">
        <v>170</v>
      </c>
      <c r="AI9" s="14">
        <v>64</v>
      </c>
      <c r="AJ9" s="14">
        <v>64</v>
      </c>
      <c r="AK9" s="14">
        <v>530</v>
      </c>
      <c r="AL9" s="14">
        <v>531</v>
      </c>
      <c r="AM9" s="14">
        <v>244</v>
      </c>
      <c r="AN9" s="14">
        <v>347</v>
      </c>
      <c r="AO9" s="14">
        <v>342</v>
      </c>
      <c r="AP9" s="14">
        <v>128</v>
      </c>
      <c r="AQ9" s="14">
        <v>1061</v>
      </c>
      <c r="AS9" s="5" t="s">
        <v>168</v>
      </c>
      <c r="AT9" s="2">
        <v>0.54302841113018552</v>
      </c>
      <c r="AU9" s="2">
        <v>0.55139755139755142</v>
      </c>
      <c r="AV9" s="2">
        <v>0.54721298126386841</v>
      </c>
      <c r="AX9" s="5" t="s">
        <v>168</v>
      </c>
      <c r="AY9" s="14">
        <v>1685</v>
      </c>
      <c r="AZ9" s="14">
        <v>1794</v>
      </c>
      <c r="BA9" s="14">
        <v>3479</v>
      </c>
    </row>
    <row r="10" spans="1:53" ht="15">
      <c r="A10" s="8" t="s">
        <v>168</v>
      </c>
      <c r="B10" s="9">
        <v>92</v>
      </c>
      <c r="C10" s="9">
        <v>95</v>
      </c>
      <c r="D10" s="10">
        <v>11.829694118941518</v>
      </c>
      <c r="E10" s="10">
        <v>12.436911957075496</v>
      </c>
      <c r="F10" s="9">
        <v>187</v>
      </c>
      <c r="G10" s="10">
        <v>24.266606076017013</v>
      </c>
      <c r="I10" s="8" t="s">
        <v>168</v>
      </c>
      <c r="J10" s="9">
        <v>38.700000000000003</v>
      </c>
      <c r="K10" s="9">
        <v>38.5</v>
      </c>
      <c r="L10" s="9">
        <v>33.700000000000003</v>
      </c>
      <c r="M10" s="9">
        <v>33.5</v>
      </c>
      <c r="N10" s="9">
        <v>1.8</v>
      </c>
      <c r="O10" s="9">
        <v>3.6000000000000005</v>
      </c>
      <c r="P10" s="9">
        <v>77.2</v>
      </c>
      <c r="Q10" s="9">
        <v>67.2</v>
      </c>
      <c r="R10" s="9">
        <v>5.4</v>
      </c>
      <c r="T10" s="8" t="s">
        <v>168</v>
      </c>
      <c r="U10" s="9">
        <v>3128</v>
      </c>
      <c r="V10" s="9">
        <v>3230</v>
      </c>
      <c r="W10" s="10">
        <v>402.20960004401167</v>
      </c>
      <c r="X10" s="10">
        <v>422.85500654056688</v>
      </c>
      <c r="Y10" s="9">
        <v>6358</v>
      </c>
      <c r="Z10" s="10">
        <v>825.06460658457854</v>
      </c>
      <c r="AB10" s="5" t="s">
        <v>168</v>
      </c>
      <c r="AC10" s="14">
        <v>119</v>
      </c>
      <c r="AD10" s="14">
        <v>134</v>
      </c>
      <c r="AE10" s="14">
        <v>180</v>
      </c>
      <c r="AF10" s="14">
        <v>166</v>
      </c>
      <c r="AG10" s="14">
        <v>186</v>
      </c>
      <c r="AH10" s="14">
        <v>185</v>
      </c>
      <c r="AI10" s="14">
        <v>65</v>
      </c>
      <c r="AJ10" s="14">
        <v>59</v>
      </c>
      <c r="AK10" s="14">
        <v>550</v>
      </c>
      <c r="AL10" s="14">
        <v>544</v>
      </c>
      <c r="AM10" s="14">
        <v>253</v>
      </c>
      <c r="AN10" s="14">
        <v>346</v>
      </c>
      <c r="AO10" s="14">
        <v>371</v>
      </c>
      <c r="AP10" s="14">
        <v>124</v>
      </c>
      <c r="AQ10" s="14">
        <v>1094</v>
      </c>
      <c r="AS10" s="5" t="s">
        <v>169</v>
      </c>
      <c r="AT10" s="2">
        <v>0.5629985091232429</v>
      </c>
      <c r="AU10" s="2">
        <v>0.54986778779502121</v>
      </c>
      <c r="AV10" s="2">
        <v>0.55643314845913217</v>
      </c>
      <c r="AX10" s="5" t="s">
        <v>169</v>
      </c>
      <c r="AY10" s="14">
        <v>1775</v>
      </c>
      <c r="AZ10" s="14">
        <v>1831</v>
      </c>
      <c r="BA10" s="14">
        <v>3606</v>
      </c>
    </row>
    <row r="11" spans="1:53" ht="15">
      <c r="A11" s="8" t="s">
        <v>169</v>
      </c>
      <c r="B11" s="9">
        <v>115</v>
      </c>
      <c r="C11" s="9">
        <v>100</v>
      </c>
      <c r="D11" s="10">
        <v>14.753001154709253</v>
      </c>
      <c r="E11" s="10">
        <v>13.159385921479718</v>
      </c>
      <c r="F11" s="9">
        <v>215</v>
      </c>
      <c r="G11" s="10">
        <v>27.912387076188971</v>
      </c>
      <c r="I11" s="8" t="s">
        <v>169</v>
      </c>
      <c r="J11" s="9">
        <v>39.1</v>
      </c>
      <c r="K11" s="9">
        <v>38.299999999999997</v>
      </c>
      <c r="L11" s="9">
        <v>34.1</v>
      </c>
      <c r="M11" s="9">
        <v>33.299999999999997</v>
      </c>
      <c r="N11" s="9">
        <v>1.7</v>
      </c>
      <c r="O11" s="9">
        <v>3.4000000000000008</v>
      </c>
      <c r="P11" s="9">
        <v>77.400000000000006</v>
      </c>
      <c r="Q11" s="9">
        <v>67.400000000000006</v>
      </c>
      <c r="R11" s="9">
        <v>5.1000000000000005</v>
      </c>
      <c r="T11" s="8" t="s">
        <v>169</v>
      </c>
      <c r="U11" s="9">
        <v>3910</v>
      </c>
      <c r="V11" s="9">
        <v>3400</v>
      </c>
      <c r="W11" s="10">
        <v>501.60203926011462</v>
      </c>
      <c r="X11" s="10">
        <v>447.41912133031042</v>
      </c>
      <c r="Y11" s="9">
        <v>7310</v>
      </c>
      <c r="Z11" s="10">
        <v>949.0211605904251</v>
      </c>
      <c r="AB11" s="5" t="s">
        <v>169</v>
      </c>
      <c r="AC11" s="14">
        <v>139</v>
      </c>
      <c r="AD11" s="14">
        <v>117</v>
      </c>
      <c r="AE11" s="14">
        <v>170</v>
      </c>
      <c r="AF11" s="14">
        <v>171</v>
      </c>
      <c r="AG11" s="14">
        <v>179</v>
      </c>
      <c r="AH11" s="14">
        <v>174</v>
      </c>
      <c r="AI11" s="14">
        <v>60</v>
      </c>
      <c r="AJ11" s="14">
        <v>62</v>
      </c>
      <c r="AK11" s="14">
        <v>548</v>
      </c>
      <c r="AL11" s="14">
        <v>524</v>
      </c>
      <c r="AM11" s="14">
        <v>256</v>
      </c>
      <c r="AN11" s="14">
        <v>341</v>
      </c>
      <c r="AO11" s="14">
        <v>353</v>
      </c>
      <c r="AP11" s="14">
        <v>122</v>
      </c>
      <c r="AQ11" s="14">
        <v>1072</v>
      </c>
      <c r="AS11" s="5" t="s">
        <v>170</v>
      </c>
      <c r="AT11" s="2">
        <v>0.56729360145826691</v>
      </c>
      <c r="AU11" s="2">
        <v>0.55815984001355434</v>
      </c>
      <c r="AV11" s="2">
        <v>0.56272672073591057</v>
      </c>
      <c r="AX11" s="5" t="s">
        <v>170</v>
      </c>
      <c r="AY11" s="14">
        <v>1705</v>
      </c>
      <c r="AZ11" s="14">
        <v>1798</v>
      </c>
      <c r="BA11" s="14">
        <v>3503</v>
      </c>
    </row>
    <row r="12" spans="1:53" ht="15">
      <c r="A12" s="8" t="s">
        <v>170</v>
      </c>
      <c r="B12" s="9">
        <v>92</v>
      </c>
      <c r="C12" s="9">
        <v>105</v>
      </c>
      <c r="D12" s="10">
        <v>11.949708948687524</v>
      </c>
      <c r="E12" s="10">
        <v>13.86786059782715</v>
      </c>
      <c r="F12" s="9">
        <v>197</v>
      </c>
      <c r="G12" s="10">
        <v>25.817569546514676</v>
      </c>
      <c r="I12" s="8" t="s">
        <v>170</v>
      </c>
      <c r="J12" s="9">
        <v>38.6</v>
      </c>
      <c r="K12" s="9">
        <v>37.799999999999997</v>
      </c>
      <c r="L12" s="9">
        <v>33.6</v>
      </c>
      <c r="M12" s="9">
        <v>32.799999999999997</v>
      </c>
      <c r="N12" s="9">
        <v>1.5</v>
      </c>
      <c r="O12" s="9">
        <v>3.5000000000000004</v>
      </c>
      <c r="P12" s="9">
        <v>76.400000000000006</v>
      </c>
      <c r="Q12" s="9">
        <v>66.400000000000006</v>
      </c>
      <c r="R12" s="9">
        <v>5</v>
      </c>
      <c r="T12" s="8" t="s">
        <v>170</v>
      </c>
      <c r="U12" s="9">
        <v>3128</v>
      </c>
      <c r="V12" s="9">
        <v>3570</v>
      </c>
      <c r="W12" s="10">
        <v>406.29010425537581</v>
      </c>
      <c r="X12" s="10">
        <v>471.50726032612312</v>
      </c>
      <c r="Y12" s="9">
        <v>6698</v>
      </c>
      <c r="Z12" s="10">
        <v>877.79736458149887</v>
      </c>
      <c r="AB12" s="5" t="s">
        <v>170</v>
      </c>
      <c r="AC12" s="14">
        <v>128</v>
      </c>
      <c r="AD12" s="14">
        <v>126</v>
      </c>
      <c r="AE12" s="14">
        <v>180</v>
      </c>
      <c r="AF12" s="14">
        <v>167</v>
      </c>
      <c r="AG12" s="14">
        <v>173</v>
      </c>
      <c r="AH12" s="14">
        <v>169</v>
      </c>
      <c r="AI12" s="14">
        <v>62</v>
      </c>
      <c r="AJ12" s="14">
        <v>62</v>
      </c>
      <c r="AK12" s="14">
        <v>543</v>
      </c>
      <c r="AL12" s="14">
        <v>524</v>
      </c>
      <c r="AM12" s="14">
        <v>254</v>
      </c>
      <c r="AN12" s="14">
        <v>347</v>
      </c>
      <c r="AO12" s="14">
        <v>342</v>
      </c>
      <c r="AP12" s="14">
        <v>124</v>
      </c>
      <c r="AQ12" s="14">
        <v>1067</v>
      </c>
      <c r="AS12" s="5" t="s">
        <v>171</v>
      </c>
      <c r="AT12" s="2">
        <v>0.54683657398870378</v>
      </c>
      <c r="AU12" s="2">
        <v>0.55013637321208386</v>
      </c>
      <c r="AV12" s="2">
        <v>0.54848647360039382</v>
      </c>
      <c r="AX12" s="5" t="s">
        <v>171</v>
      </c>
      <c r="AY12" s="14">
        <v>1739</v>
      </c>
      <c r="AZ12" s="14">
        <v>1853</v>
      </c>
      <c r="BA12" s="14">
        <v>3592</v>
      </c>
    </row>
    <row r="13" spans="1:53" ht="15">
      <c r="A13" s="8" t="s">
        <v>171</v>
      </c>
      <c r="B13" s="9">
        <v>99</v>
      </c>
      <c r="C13" s="9">
        <v>102</v>
      </c>
      <c r="D13" s="10">
        <v>13.255809901465994</v>
      </c>
      <c r="E13" s="10">
        <v>13.223848921908248</v>
      </c>
      <c r="F13" s="9">
        <v>201</v>
      </c>
      <c r="G13" s="10">
        <v>26.479658823374244</v>
      </c>
      <c r="I13" s="8" t="s">
        <v>171</v>
      </c>
      <c r="J13" s="9">
        <v>37.4</v>
      </c>
      <c r="K13" s="9">
        <v>38.700000000000003</v>
      </c>
      <c r="L13" s="9">
        <v>32.4</v>
      </c>
      <c r="M13" s="9">
        <v>33.700000000000003</v>
      </c>
      <c r="N13" s="9">
        <v>1.8</v>
      </c>
      <c r="O13" s="9">
        <v>3.6000000000000005</v>
      </c>
      <c r="P13" s="9">
        <v>76.099999999999994</v>
      </c>
      <c r="Q13" s="9">
        <v>66.099999999999994</v>
      </c>
      <c r="R13" s="9">
        <v>5.4</v>
      </c>
      <c r="T13" s="8" t="s">
        <v>171</v>
      </c>
      <c r="U13" s="9">
        <v>3366</v>
      </c>
      <c r="V13" s="9">
        <v>3468</v>
      </c>
      <c r="W13" s="10">
        <v>450.69753664984376</v>
      </c>
      <c r="X13" s="10">
        <v>449.61086334488039</v>
      </c>
      <c r="Y13" s="9">
        <v>6834</v>
      </c>
      <c r="Z13" s="10">
        <v>900.30839999472414</v>
      </c>
      <c r="AB13" s="5" t="s">
        <v>171</v>
      </c>
      <c r="AC13" s="14">
        <v>129</v>
      </c>
      <c r="AD13" s="14">
        <v>126</v>
      </c>
      <c r="AE13" s="14">
        <v>164</v>
      </c>
      <c r="AF13" s="14">
        <v>166</v>
      </c>
      <c r="AG13" s="14">
        <v>173</v>
      </c>
      <c r="AH13" s="14">
        <v>178</v>
      </c>
      <c r="AI13" s="14">
        <v>70</v>
      </c>
      <c r="AJ13" s="14">
        <v>61</v>
      </c>
      <c r="AK13" s="14">
        <v>536</v>
      </c>
      <c r="AL13" s="14">
        <v>531</v>
      </c>
      <c r="AM13" s="14">
        <v>255</v>
      </c>
      <c r="AN13" s="14">
        <v>330</v>
      </c>
      <c r="AO13" s="14">
        <v>351</v>
      </c>
      <c r="AP13" s="14">
        <v>131</v>
      </c>
      <c r="AQ13" s="14">
        <v>1067</v>
      </c>
      <c r="AS13" s="5" t="s">
        <v>172</v>
      </c>
      <c r="AT13" s="2">
        <v>0.57065549839022656</v>
      </c>
      <c r="AU13" s="2">
        <v>0.57172267508038677</v>
      </c>
      <c r="AV13" s="2">
        <v>0.57118908673530666</v>
      </c>
      <c r="AX13" s="5" t="s">
        <v>172</v>
      </c>
      <c r="AY13" s="14">
        <v>1837</v>
      </c>
      <c r="AZ13" s="14">
        <v>1688</v>
      </c>
      <c r="BA13" s="14">
        <v>3525</v>
      </c>
    </row>
    <row r="14" spans="1:53" ht="15">
      <c r="A14" s="8" t="s">
        <v>172</v>
      </c>
      <c r="B14" s="9">
        <v>94</v>
      </c>
      <c r="C14" s="9">
        <v>101</v>
      </c>
      <c r="D14" s="10">
        <v>12.197469197556158</v>
      </c>
      <c r="E14" s="10">
        <v>13.183603262126288</v>
      </c>
      <c r="F14" s="9">
        <v>195</v>
      </c>
      <c r="G14" s="10">
        <v>25.381072459682446</v>
      </c>
      <c r="I14" s="8" t="s">
        <v>172</v>
      </c>
      <c r="J14" s="9">
        <v>38.5</v>
      </c>
      <c r="K14" s="9">
        <v>38.6</v>
      </c>
      <c r="L14" s="9">
        <v>33.5</v>
      </c>
      <c r="M14" s="9">
        <v>33.6</v>
      </c>
      <c r="N14" s="9">
        <v>1.7</v>
      </c>
      <c r="O14" s="9">
        <v>3.4000000000000008</v>
      </c>
      <c r="P14" s="9">
        <v>77.099999999999994</v>
      </c>
      <c r="Q14" s="9">
        <v>67.099999999999994</v>
      </c>
      <c r="R14" s="9">
        <v>5.1000000000000005</v>
      </c>
      <c r="T14" s="8" t="s">
        <v>172</v>
      </c>
      <c r="U14" s="9">
        <v>3196</v>
      </c>
      <c r="V14" s="9">
        <v>3434</v>
      </c>
      <c r="W14" s="10">
        <v>414.71395271690938</v>
      </c>
      <c r="X14" s="10">
        <v>448.24251091229388</v>
      </c>
      <c r="Y14" s="9">
        <v>6630</v>
      </c>
      <c r="Z14" s="10">
        <v>862.9564636292032</v>
      </c>
      <c r="AB14" s="5" t="s">
        <v>172</v>
      </c>
      <c r="AC14" s="14">
        <v>130</v>
      </c>
      <c r="AD14" s="14">
        <v>137</v>
      </c>
      <c r="AE14" s="14">
        <v>169</v>
      </c>
      <c r="AF14" s="14">
        <v>173</v>
      </c>
      <c r="AG14" s="14">
        <v>172</v>
      </c>
      <c r="AH14" s="14">
        <v>169</v>
      </c>
      <c r="AI14" s="14">
        <v>53</v>
      </c>
      <c r="AJ14" s="14">
        <v>63</v>
      </c>
      <c r="AK14" s="14">
        <v>524</v>
      </c>
      <c r="AL14" s="14">
        <v>542</v>
      </c>
      <c r="AM14" s="14">
        <v>267</v>
      </c>
      <c r="AN14" s="14">
        <v>342</v>
      </c>
      <c r="AO14" s="14">
        <v>341</v>
      </c>
      <c r="AP14" s="14">
        <v>116</v>
      </c>
      <c r="AQ14" s="14">
        <v>1066</v>
      </c>
      <c r="AS14" s="5" t="s">
        <v>173</v>
      </c>
      <c r="AT14" s="2">
        <v>0.57250405169772067</v>
      </c>
      <c r="AU14" s="2">
        <v>0.54549612996637042</v>
      </c>
      <c r="AV14" s="2">
        <v>0.56022772363801598</v>
      </c>
      <c r="AX14" s="5" t="s">
        <v>173</v>
      </c>
      <c r="AY14" s="14">
        <v>2064</v>
      </c>
      <c r="AZ14" s="14">
        <v>1769</v>
      </c>
      <c r="BA14" s="14">
        <v>3833</v>
      </c>
    </row>
    <row r="15" spans="1:53" ht="15">
      <c r="A15" s="8" t="s">
        <v>173</v>
      </c>
      <c r="B15" s="9">
        <v>122</v>
      </c>
      <c r="C15" s="9">
        <v>87</v>
      </c>
      <c r="D15" s="10">
        <v>15.831105778400552</v>
      </c>
      <c r="E15" s="10">
        <v>11.66871716963642</v>
      </c>
      <c r="F15" s="9">
        <v>209</v>
      </c>
      <c r="G15" s="10">
        <v>27.499822948036972</v>
      </c>
      <c r="I15" s="8" t="s">
        <v>173</v>
      </c>
      <c r="J15" s="9">
        <v>46.3</v>
      </c>
      <c r="K15" s="9">
        <v>37.4</v>
      </c>
      <c r="L15" s="9">
        <v>40.299999999999997</v>
      </c>
      <c r="M15" s="9">
        <v>32.4</v>
      </c>
      <c r="N15" s="9">
        <v>2</v>
      </c>
      <c r="O15" s="9">
        <v>3.5000000000000004</v>
      </c>
      <c r="P15" s="9">
        <v>83.699999999999989</v>
      </c>
      <c r="Q15" s="9">
        <v>72.699999999999989</v>
      </c>
      <c r="R15" s="9">
        <v>5.5</v>
      </c>
      <c r="T15" s="8" t="s">
        <v>173</v>
      </c>
      <c r="U15" s="9">
        <v>4148</v>
      </c>
      <c r="V15" s="9">
        <v>2958</v>
      </c>
      <c r="W15" s="10">
        <v>538.25759646561892</v>
      </c>
      <c r="X15" s="10">
        <v>396.73638376763824</v>
      </c>
      <c r="Y15" s="9">
        <v>7106</v>
      </c>
      <c r="Z15" s="10">
        <v>934.99398023325716</v>
      </c>
      <c r="AB15" s="5" t="s">
        <v>173</v>
      </c>
      <c r="AC15" s="14">
        <v>162</v>
      </c>
      <c r="AD15" s="14">
        <v>131</v>
      </c>
      <c r="AE15" s="14">
        <v>210</v>
      </c>
      <c r="AF15" s="14">
        <v>168</v>
      </c>
      <c r="AG15" s="14">
        <v>208</v>
      </c>
      <c r="AH15" s="14">
        <v>183</v>
      </c>
      <c r="AI15" s="14">
        <v>70</v>
      </c>
      <c r="AJ15" s="14">
        <v>66</v>
      </c>
      <c r="AK15" s="14">
        <v>650</v>
      </c>
      <c r="AL15" s="14">
        <v>548</v>
      </c>
      <c r="AM15" s="14">
        <v>293</v>
      </c>
      <c r="AN15" s="14">
        <v>378</v>
      </c>
      <c r="AO15" s="14">
        <v>391</v>
      </c>
      <c r="AP15" s="14">
        <v>136</v>
      </c>
      <c r="AQ15" s="14">
        <v>1198</v>
      </c>
      <c r="AS15" s="5" t="s">
        <v>174</v>
      </c>
      <c r="AT15" s="2">
        <v>0.56040764540764543</v>
      </c>
      <c r="AU15" s="2">
        <v>0.56692882977133685</v>
      </c>
      <c r="AV15" s="2">
        <v>0.56396465506056803</v>
      </c>
      <c r="AX15" s="5" t="s">
        <v>174</v>
      </c>
      <c r="AY15" s="14">
        <v>1793</v>
      </c>
      <c r="AZ15" s="14">
        <v>2038</v>
      </c>
      <c r="BA15" s="14">
        <v>3831</v>
      </c>
    </row>
    <row r="16" spans="1:53" ht="15">
      <c r="A16" s="8" t="s">
        <v>174</v>
      </c>
      <c r="B16" s="9">
        <v>95</v>
      </c>
      <c r="C16" s="9">
        <v>111</v>
      </c>
      <c r="D16" s="10">
        <v>12.43182680252372</v>
      </c>
      <c r="E16" s="10">
        <v>14.597349913911636</v>
      </c>
      <c r="F16" s="9">
        <v>206</v>
      </c>
      <c r="G16" s="10">
        <v>27.029176716435355</v>
      </c>
      <c r="I16" s="8" t="s">
        <v>174</v>
      </c>
      <c r="J16" s="9">
        <v>38.299999999999997</v>
      </c>
      <c r="K16" s="9">
        <v>45.5</v>
      </c>
      <c r="L16" s="9">
        <v>33.299999999999997</v>
      </c>
      <c r="M16" s="9">
        <v>39.5</v>
      </c>
      <c r="N16" s="9">
        <v>1.5</v>
      </c>
      <c r="O16" s="9">
        <v>4.2</v>
      </c>
      <c r="P16" s="9">
        <v>83.8</v>
      </c>
      <c r="Q16" s="9">
        <v>72.8</v>
      </c>
      <c r="R16" s="9">
        <v>5.7</v>
      </c>
      <c r="T16" s="8" t="s">
        <v>174</v>
      </c>
      <c r="U16" s="9">
        <v>3230</v>
      </c>
      <c r="V16" s="9">
        <v>3774</v>
      </c>
      <c r="W16" s="10">
        <v>422.68211128580657</v>
      </c>
      <c r="X16" s="10">
        <v>496.30989707299557</v>
      </c>
      <c r="Y16" s="9">
        <v>7004</v>
      </c>
      <c r="Z16" s="10">
        <v>918.9920083588022</v>
      </c>
      <c r="AB16" s="5" t="s">
        <v>174</v>
      </c>
      <c r="AC16" s="14">
        <v>115</v>
      </c>
      <c r="AD16" s="14">
        <v>142</v>
      </c>
      <c r="AE16" s="14">
        <v>188</v>
      </c>
      <c r="AF16" s="14">
        <v>219</v>
      </c>
      <c r="AG16" s="14">
        <v>182</v>
      </c>
      <c r="AH16" s="14">
        <v>207</v>
      </c>
      <c r="AI16" s="14">
        <v>56</v>
      </c>
      <c r="AJ16" s="14">
        <v>69</v>
      </c>
      <c r="AK16" s="14">
        <v>541</v>
      </c>
      <c r="AL16" s="14">
        <v>637</v>
      </c>
      <c r="AM16" s="14">
        <v>257</v>
      </c>
      <c r="AN16" s="14">
        <v>407</v>
      </c>
      <c r="AO16" s="14">
        <v>389</v>
      </c>
      <c r="AP16" s="14">
        <v>125</v>
      </c>
      <c r="AQ16" s="14">
        <v>1178</v>
      </c>
      <c r="AS16" s="5" t="s">
        <v>136</v>
      </c>
      <c r="AT16" s="2">
        <v>0.56373408301376493</v>
      </c>
      <c r="AU16" s="2">
        <v>0.555684687527633</v>
      </c>
      <c r="AV16" s="2">
        <v>0.55970938527069891</v>
      </c>
      <c r="AX16" s="5" t="s">
        <v>136</v>
      </c>
      <c r="AY16" s="14">
        <v>17852</v>
      </c>
      <c r="AZ16" s="14">
        <v>18005</v>
      </c>
      <c r="BA16" s="14">
        <v>35857</v>
      </c>
    </row>
    <row r="17" spans="1:53" ht="15">
      <c r="A17" s="8" t="s">
        <v>136</v>
      </c>
      <c r="B17" s="9">
        <v>1010</v>
      </c>
      <c r="C17" s="9">
        <v>1005</v>
      </c>
      <c r="D17" s="10">
        <v>131.8923646898578</v>
      </c>
      <c r="E17" s="10">
        <v>131.98902838577911</v>
      </c>
      <c r="F17" s="9">
        <v>2015</v>
      </c>
      <c r="G17" s="10">
        <v>263.88139307563694</v>
      </c>
      <c r="I17" s="8" t="s">
        <v>136</v>
      </c>
      <c r="J17" s="9">
        <v>391.1</v>
      </c>
      <c r="K17" s="9">
        <v>389.5</v>
      </c>
      <c r="L17" s="9">
        <v>340.1</v>
      </c>
      <c r="M17" s="9">
        <v>338.5</v>
      </c>
      <c r="N17" s="9">
        <v>17</v>
      </c>
      <c r="O17" s="9">
        <v>35.70000000000001</v>
      </c>
      <c r="P17" s="9">
        <v>780.59999999999991</v>
      </c>
      <c r="Q17" s="9">
        <v>678.59999999999991</v>
      </c>
      <c r="R17" s="9">
        <v>52.7</v>
      </c>
      <c r="T17" s="8" t="s">
        <v>136</v>
      </c>
      <c r="U17" s="9">
        <v>34340</v>
      </c>
      <c r="V17" s="9">
        <v>34170</v>
      </c>
      <c r="W17" s="10">
        <v>4484.3403994551654</v>
      </c>
      <c r="X17" s="10">
        <v>4487.6269651164894</v>
      </c>
      <c r="Y17" s="9">
        <v>68510</v>
      </c>
      <c r="Z17" s="10">
        <v>8971.9673645716557</v>
      </c>
      <c r="AB17" s="5" t="s">
        <v>136</v>
      </c>
      <c r="AC17" s="14">
        <v>1298</v>
      </c>
      <c r="AD17" s="14">
        <v>1275</v>
      </c>
      <c r="AE17" s="14">
        <v>1801</v>
      </c>
      <c r="AF17" s="14">
        <v>1737</v>
      </c>
      <c r="AG17" s="14">
        <v>1775</v>
      </c>
      <c r="AH17" s="14">
        <v>1779</v>
      </c>
      <c r="AI17" s="14">
        <v>623</v>
      </c>
      <c r="AJ17" s="14">
        <v>628</v>
      </c>
      <c r="AK17" s="14">
        <v>5497</v>
      </c>
      <c r="AL17" s="14">
        <v>5419</v>
      </c>
      <c r="AM17" s="14">
        <v>2573</v>
      </c>
      <c r="AN17" s="14">
        <v>3538</v>
      </c>
      <c r="AO17" s="14">
        <v>3554</v>
      </c>
      <c r="AP17" s="14">
        <v>1251</v>
      </c>
      <c r="AQ17" s="14">
        <v>10916</v>
      </c>
      <c r="AS17"/>
      <c r="AT17"/>
      <c r="AU17"/>
      <c r="AX17"/>
      <c r="AY17"/>
      <c r="AZ17"/>
      <c r="BA17"/>
    </row>
    <row r="18" spans="1:53" ht="15">
      <c r="A18"/>
      <c r="B18"/>
      <c r="C18"/>
      <c r="D18"/>
      <c r="E18"/>
      <c r="F18"/>
      <c r="G18"/>
      <c r="I18"/>
      <c r="J18"/>
      <c r="K18"/>
      <c r="L18"/>
      <c r="M18"/>
      <c r="N18"/>
      <c r="O18"/>
      <c r="P18"/>
      <c r="Q18"/>
      <c r="R18"/>
      <c r="T18"/>
      <c r="U18"/>
      <c r="V18"/>
      <c r="W18"/>
      <c r="X18"/>
      <c r="Y18"/>
      <c r="Z18"/>
      <c r="AB18"/>
      <c r="AC18"/>
      <c r="AD18"/>
      <c r="AE18"/>
      <c r="AF18"/>
      <c r="AG18"/>
      <c r="AS18"/>
      <c r="AT18"/>
      <c r="AU18"/>
      <c r="AX18"/>
      <c r="AY18"/>
      <c r="AZ18"/>
      <c r="BA18"/>
    </row>
    <row r="19" spans="1:53" ht="15">
      <c r="A19"/>
      <c r="B19"/>
      <c r="C19"/>
      <c r="D19"/>
      <c r="E19"/>
      <c r="F19"/>
      <c r="G19"/>
      <c r="I19"/>
      <c r="J19"/>
      <c r="K19"/>
      <c r="L19"/>
      <c r="M19"/>
      <c r="N19"/>
      <c r="O19"/>
      <c r="P19"/>
      <c r="Q19"/>
      <c r="R19"/>
      <c r="T19"/>
      <c r="U19"/>
      <c r="V19"/>
      <c r="W19"/>
      <c r="X19"/>
      <c r="Y19"/>
      <c r="Z19"/>
      <c r="AB19"/>
      <c r="AC19"/>
      <c r="AD19"/>
      <c r="AE19"/>
      <c r="AF19"/>
      <c r="AG19"/>
      <c r="AS19"/>
      <c r="AT19"/>
      <c r="AU19"/>
      <c r="AX19"/>
      <c r="AY19"/>
      <c r="AZ19"/>
      <c r="BA19"/>
    </row>
    <row r="20" spans="1:53" ht="15">
      <c r="A20"/>
      <c r="B20"/>
      <c r="C20"/>
      <c r="D20"/>
      <c r="E20"/>
      <c r="F20"/>
      <c r="G20"/>
      <c r="I20"/>
      <c r="J20"/>
      <c r="K20"/>
      <c r="L20"/>
      <c r="M20"/>
      <c r="N20"/>
      <c r="O20"/>
      <c r="P20"/>
      <c r="Q20"/>
      <c r="R20"/>
      <c r="T20"/>
      <c r="U20"/>
      <c r="V20"/>
      <c r="W20"/>
      <c r="X20"/>
      <c r="Y20"/>
      <c r="Z20"/>
      <c r="AB20"/>
      <c r="AC20"/>
      <c r="AD20"/>
      <c r="AE20"/>
      <c r="AF20"/>
      <c r="AG20"/>
      <c r="AS20"/>
      <c r="AT20"/>
      <c r="AU20"/>
      <c r="AX20"/>
      <c r="AY20"/>
      <c r="AZ20"/>
      <c r="BA20"/>
    </row>
    <row r="21" spans="1:53" ht="15">
      <c r="A21"/>
      <c r="B21"/>
      <c r="C21"/>
      <c r="D21"/>
      <c r="E21"/>
      <c r="F21"/>
      <c r="G21"/>
      <c r="I21"/>
      <c r="J21"/>
      <c r="K21"/>
      <c r="L21"/>
      <c r="M21"/>
      <c r="N21"/>
      <c r="O21"/>
      <c r="P21"/>
      <c r="Q21"/>
      <c r="R21"/>
      <c r="T21"/>
      <c r="U21"/>
      <c r="V21"/>
      <c r="W21"/>
      <c r="X21"/>
      <c r="Y21"/>
      <c r="Z21"/>
      <c r="AB21"/>
      <c r="AC21"/>
      <c r="AD21"/>
      <c r="AE21"/>
      <c r="AF21"/>
      <c r="AG21"/>
      <c r="AS21"/>
      <c r="AT21"/>
      <c r="AU21"/>
      <c r="AX21"/>
      <c r="AY21"/>
      <c r="AZ21"/>
      <c r="BA21"/>
    </row>
    <row r="22" spans="1:53" ht="15">
      <c r="A22"/>
      <c r="B22"/>
      <c r="C22"/>
      <c r="D22"/>
      <c r="E22"/>
      <c r="F22"/>
      <c r="G22"/>
      <c r="I22"/>
      <c r="J22"/>
      <c r="K22"/>
      <c r="L22"/>
      <c r="M22"/>
      <c r="N22"/>
      <c r="O22"/>
      <c r="P22"/>
      <c r="Q22"/>
      <c r="R22"/>
      <c r="T22"/>
      <c r="U22"/>
      <c r="V22"/>
      <c r="W22"/>
      <c r="X22"/>
      <c r="Y22"/>
      <c r="Z22"/>
      <c r="AB22"/>
      <c r="AC22"/>
      <c r="AD22"/>
      <c r="AE22"/>
      <c r="AF22"/>
      <c r="AG22"/>
      <c r="AS22"/>
      <c r="AT22"/>
      <c r="AX22"/>
      <c r="AY22"/>
      <c r="AZ22"/>
      <c r="BA22"/>
    </row>
    <row r="23" spans="1:53" ht="15">
      <c r="A23"/>
      <c r="B23"/>
      <c r="C23"/>
      <c r="D23"/>
      <c r="E23"/>
      <c r="F23"/>
      <c r="G23"/>
      <c r="I23"/>
      <c r="J23"/>
      <c r="K23"/>
      <c r="L23"/>
      <c r="M23"/>
      <c r="N23"/>
      <c r="O23"/>
      <c r="P23"/>
      <c r="Q23"/>
      <c r="R23"/>
      <c r="T23"/>
      <c r="U23"/>
      <c r="V23"/>
      <c r="W23"/>
      <c r="X23"/>
      <c r="Y23"/>
      <c r="Z23"/>
      <c r="AB23"/>
      <c r="AC23"/>
      <c r="AD23"/>
      <c r="AE23"/>
      <c r="AF23"/>
      <c r="AG23"/>
      <c r="AS23"/>
      <c r="AT23"/>
      <c r="AX23"/>
      <c r="AY23"/>
      <c r="AZ23"/>
      <c r="BA23"/>
    </row>
    <row r="24" spans="1:53" ht="15">
      <c r="A24"/>
      <c r="B24"/>
      <c r="C24"/>
      <c r="D24"/>
      <c r="E24"/>
      <c r="F24"/>
      <c r="G24"/>
      <c r="I24"/>
      <c r="J24"/>
      <c r="K24"/>
      <c r="L24"/>
      <c r="M24"/>
      <c r="N24"/>
      <c r="O24"/>
      <c r="P24"/>
      <c r="Q24"/>
      <c r="R24"/>
      <c r="T24"/>
      <c r="U24"/>
      <c r="V24"/>
      <c r="W24"/>
      <c r="X24"/>
      <c r="Y24"/>
      <c r="Z24"/>
      <c r="AB24"/>
      <c r="AC24"/>
      <c r="AD24"/>
      <c r="AE24"/>
      <c r="AF24"/>
      <c r="AG24"/>
      <c r="AS24"/>
      <c r="AT24"/>
      <c r="AX24"/>
      <c r="AY24"/>
      <c r="AZ24"/>
      <c r="BA24"/>
    </row>
    <row r="25" spans="1:53" ht="15">
      <c r="A25"/>
      <c r="B25"/>
      <c r="C25"/>
      <c r="D25"/>
      <c r="E25"/>
      <c r="F25"/>
      <c r="G25"/>
      <c r="I25"/>
      <c r="J25"/>
      <c r="K25"/>
      <c r="L25"/>
      <c r="M25"/>
      <c r="N25"/>
      <c r="O25"/>
      <c r="P25"/>
      <c r="Q25"/>
      <c r="R25"/>
      <c r="T25"/>
      <c r="U25"/>
      <c r="V25"/>
      <c r="W25"/>
      <c r="X25"/>
      <c r="Y25"/>
      <c r="Z25"/>
      <c r="AB25"/>
      <c r="AC25"/>
      <c r="AD25"/>
      <c r="AE25"/>
      <c r="AF25"/>
      <c r="AG25"/>
      <c r="AS25"/>
      <c r="AT25"/>
      <c r="AX25"/>
      <c r="AY25"/>
      <c r="AZ25"/>
      <c r="BA25"/>
    </row>
    <row r="26" spans="1:53" ht="15">
      <c r="A26"/>
      <c r="B26"/>
      <c r="C26"/>
      <c r="D26"/>
      <c r="E26"/>
      <c r="F26"/>
      <c r="G26"/>
      <c r="I26"/>
      <c r="J26"/>
      <c r="K26"/>
      <c r="L26"/>
      <c r="M26"/>
      <c r="N26"/>
      <c r="O26"/>
      <c r="P26"/>
      <c r="Q26"/>
      <c r="R26"/>
      <c r="T26"/>
      <c r="U26"/>
      <c r="V26"/>
      <c r="W26"/>
      <c r="X26"/>
      <c r="Y26"/>
      <c r="Z26"/>
      <c r="AB26"/>
      <c r="AC26"/>
      <c r="AD26"/>
      <c r="AE26"/>
      <c r="AF26"/>
      <c r="AG26"/>
      <c r="AS26"/>
      <c r="AT26"/>
      <c r="AX26"/>
      <c r="AY26"/>
      <c r="AZ26"/>
      <c r="BA26"/>
    </row>
    <row r="27" spans="1:53" ht="15">
      <c r="A27"/>
      <c r="B27"/>
      <c r="C27"/>
      <c r="D27"/>
      <c r="E27"/>
      <c r="F27"/>
      <c r="G27"/>
      <c r="I27"/>
      <c r="J27"/>
      <c r="K27"/>
      <c r="L27"/>
      <c r="M27"/>
      <c r="N27"/>
      <c r="O27"/>
      <c r="P27"/>
      <c r="Q27"/>
      <c r="R27"/>
      <c r="T27"/>
      <c r="U27"/>
      <c r="V27"/>
      <c r="W27"/>
      <c r="X27"/>
      <c r="Y27"/>
      <c r="Z27"/>
      <c r="AB27"/>
      <c r="AC27"/>
      <c r="AD27"/>
      <c r="AE27"/>
      <c r="AF27"/>
      <c r="AG27"/>
      <c r="AS27"/>
      <c r="AT27"/>
      <c r="AX27"/>
      <c r="AY27"/>
      <c r="AZ27"/>
      <c r="BA27"/>
    </row>
    <row r="28" spans="1:53" ht="15">
      <c r="A28"/>
      <c r="B28"/>
      <c r="C28"/>
      <c r="D28"/>
      <c r="E28"/>
      <c r="F28"/>
      <c r="G28"/>
      <c r="I28"/>
      <c r="J28"/>
      <c r="K28"/>
      <c r="L28"/>
      <c r="M28"/>
      <c r="N28"/>
      <c r="O28"/>
      <c r="P28"/>
      <c r="Q28"/>
      <c r="R28"/>
      <c r="T28"/>
      <c r="U28"/>
      <c r="V28"/>
      <c r="W28"/>
      <c r="X28"/>
      <c r="Y28"/>
      <c r="Z28"/>
      <c r="AB28"/>
      <c r="AC28"/>
      <c r="AD28"/>
      <c r="AE28"/>
      <c r="AF28"/>
      <c r="AG28"/>
      <c r="AS28"/>
      <c r="AT28"/>
      <c r="AX28"/>
      <c r="AY28"/>
      <c r="AZ28"/>
      <c r="BA28"/>
    </row>
    <row r="29" spans="1:53" ht="15">
      <c r="A29"/>
      <c r="B29"/>
      <c r="C29"/>
      <c r="D29"/>
      <c r="E29"/>
      <c r="F29"/>
      <c r="G29"/>
      <c r="I29"/>
      <c r="J29"/>
      <c r="K29"/>
      <c r="L29"/>
      <c r="M29"/>
      <c r="N29"/>
      <c r="O29"/>
      <c r="P29"/>
      <c r="Q29"/>
      <c r="R29"/>
      <c r="T29"/>
      <c r="U29"/>
      <c r="V29"/>
      <c r="W29"/>
      <c r="X29"/>
      <c r="Y29"/>
      <c r="Z29"/>
      <c r="AB29"/>
      <c r="AC29"/>
      <c r="AD29"/>
      <c r="AE29"/>
      <c r="AF29"/>
      <c r="AG29"/>
      <c r="AS29"/>
      <c r="AT29"/>
      <c r="AX29"/>
      <c r="AY29"/>
      <c r="AZ29"/>
      <c r="BA29"/>
    </row>
    <row r="30" spans="1:53" ht="15">
      <c r="A30"/>
      <c r="B30"/>
      <c r="C30"/>
      <c r="D30"/>
      <c r="E30"/>
      <c r="F30"/>
      <c r="G30"/>
      <c r="I30"/>
      <c r="J30"/>
      <c r="K30"/>
      <c r="L30"/>
      <c r="M30"/>
      <c r="N30"/>
      <c r="O30"/>
      <c r="P30"/>
      <c r="Q30"/>
      <c r="R30"/>
      <c r="T30"/>
      <c r="U30"/>
      <c r="V30"/>
      <c r="W30"/>
      <c r="X30"/>
      <c r="Y30"/>
      <c r="Z30"/>
      <c r="AB30"/>
      <c r="AC30"/>
      <c r="AD30"/>
      <c r="AE30"/>
      <c r="AF30"/>
      <c r="AG30"/>
      <c r="AS30"/>
      <c r="AT30"/>
      <c r="AX30"/>
      <c r="AY30"/>
      <c r="AZ30"/>
      <c r="BA30"/>
    </row>
    <row r="31" spans="1:53" ht="15">
      <c r="A31"/>
      <c r="B31"/>
      <c r="C31"/>
      <c r="D31"/>
      <c r="E31"/>
      <c r="F31"/>
      <c r="G31"/>
      <c r="I31"/>
      <c r="J31"/>
      <c r="K31"/>
      <c r="L31"/>
      <c r="M31"/>
      <c r="N31"/>
      <c r="O31"/>
      <c r="P31"/>
      <c r="Q31"/>
      <c r="R31"/>
      <c r="T31"/>
      <c r="U31"/>
      <c r="V31"/>
      <c r="W31"/>
      <c r="X31"/>
      <c r="Y31"/>
      <c r="Z31"/>
      <c r="AB31"/>
      <c r="AC31"/>
      <c r="AD31"/>
      <c r="AE31"/>
      <c r="AF31"/>
      <c r="AG31"/>
      <c r="AS31"/>
      <c r="AT31"/>
      <c r="AX31"/>
      <c r="AY31"/>
      <c r="AZ31"/>
      <c r="BA31"/>
    </row>
    <row r="32" spans="1:53" ht="15">
      <c r="A32"/>
      <c r="B32"/>
      <c r="C32"/>
      <c r="D32"/>
      <c r="E32"/>
      <c r="F32"/>
      <c r="G32"/>
      <c r="I32"/>
      <c r="J32"/>
      <c r="K32"/>
      <c r="L32"/>
      <c r="M32"/>
      <c r="N32"/>
      <c r="O32"/>
      <c r="P32"/>
      <c r="Q32"/>
      <c r="R32"/>
      <c r="T32"/>
      <c r="U32"/>
      <c r="V32"/>
      <c r="W32"/>
      <c r="X32"/>
      <c r="Y32"/>
      <c r="Z32"/>
      <c r="AB32"/>
      <c r="AC32"/>
      <c r="AD32"/>
      <c r="AE32"/>
      <c r="AF32"/>
      <c r="AG32"/>
      <c r="AS32"/>
      <c r="AT32"/>
      <c r="AX32"/>
      <c r="AY32"/>
      <c r="AZ32"/>
      <c r="BA32"/>
    </row>
    <row r="33" spans="1:53" ht="15">
      <c r="A33"/>
      <c r="B33"/>
      <c r="C33"/>
      <c r="D33"/>
      <c r="E33"/>
      <c r="F33"/>
      <c r="G33"/>
      <c r="I33"/>
      <c r="J33"/>
      <c r="K33"/>
      <c r="L33"/>
      <c r="M33"/>
      <c r="N33"/>
      <c r="O33"/>
      <c r="P33"/>
      <c r="Q33"/>
      <c r="R33"/>
      <c r="T33"/>
      <c r="U33"/>
      <c r="V33"/>
      <c r="W33"/>
      <c r="X33"/>
      <c r="Y33"/>
      <c r="Z33"/>
      <c r="AB33"/>
      <c r="AC33"/>
      <c r="AD33"/>
      <c r="AE33"/>
      <c r="AF33"/>
      <c r="AG33"/>
      <c r="AS33"/>
      <c r="AT33"/>
      <c r="AX33"/>
      <c r="AY33"/>
      <c r="AZ33"/>
      <c r="BA33"/>
    </row>
    <row r="34" spans="1:53" ht="15">
      <c r="A34"/>
      <c r="B34"/>
      <c r="C34"/>
      <c r="D34"/>
      <c r="E34"/>
      <c r="F34"/>
      <c r="G34"/>
      <c r="I34"/>
      <c r="J34"/>
      <c r="K34"/>
      <c r="L34"/>
      <c r="M34"/>
      <c r="N34"/>
      <c r="O34"/>
      <c r="P34"/>
      <c r="Q34"/>
      <c r="R34"/>
      <c r="T34"/>
      <c r="U34"/>
      <c r="V34"/>
      <c r="W34"/>
      <c r="X34"/>
      <c r="Y34"/>
      <c r="Z34"/>
      <c r="AB34"/>
      <c r="AC34"/>
      <c r="AD34"/>
      <c r="AE34"/>
      <c r="AF34"/>
      <c r="AG34"/>
      <c r="AS34"/>
      <c r="AT34"/>
      <c r="AX34"/>
      <c r="AY34"/>
      <c r="AZ34"/>
      <c r="BA34"/>
    </row>
    <row r="35" spans="1:53" ht="15">
      <c r="A35"/>
      <c r="B35"/>
      <c r="C35"/>
      <c r="D35"/>
      <c r="E35"/>
      <c r="F35"/>
      <c r="G35"/>
      <c r="I35"/>
      <c r="J35"/>
      <c r="K35"/>
      <c r="L35"/>
      <c r="M35"/>
      <c r="N35"/>
      <c r="O35"/>
      <c r="P35"/>
      <c r="Q35"/>
      <c r="R35"/>
      <c r="T35"/>
      <c r="U35"/>
      <c r="V35"/>
      <c r="W35"/>
      <c r="X35"/>
      <c r="Y35"/>
      <c r="Z35"/>
      <c r="AB35"/>
      <c r="AC35"/>
      <c r="AD35"/>
      <c r="AE35"/>
      <c r="AF35"/>
      <c r="AG35"/>
      <c r="AS35"/>
      <c r="AT35"/>
      <c r="AX35"/>
      <c r="AY35"/>
      <c r="AZ35"/>
      <c r="BA35"/>
    </row>
    <row r="36" spans="1:53" ht="15">
      <c r="A36"/>
      <c r="B36"/>
      <c r="C36"/>
      <c r="D36"/>
      <c r="E36"/>
      <c r="F36"/>
      <c r="G36"/>
      <c r="I36"/>
      <c r="J36"/>
      <c r="K36"/>
      <c r="L36"/>
      <c r="M36"/>
      <c r="N36"/>
      <c r="O36"/>
      <c r="P36"/>
      <c r="Q36"/>
      <c r="R36"/>
      <c r="T36"/>
      <c r="U36"/>
      <c r="V36"/>
      <c r="W36"/>
      <c r="X36"/>
      <c r="Y36"/>
      <c r="Z36"/>
      <c r="AB36"/>
      <c r="AC36"/>
      <c r="AD36"/>
      <c r="AE36"/>
      <c r="AF36"/>
      <c r="AG36"/>
      <c r="AS36"/>
      <c r="AT36"/>
      <c r="AX36"/>
      <c r="AY36"/>
      <c r="AZ36"/>
      <c r="BA36"/>
    </row>
    <row r="37" spans="1:53" ht="15">
      <c r="A37"/>
      <c r="B37"/>
      <c r="C37"/>
      <c r="D37"/>
      <c r="E37"/>
      <c r="F37"/>
      <c r="G37"/>
      <c r="I37"/>
      <c r="J37"/>
      <c r="K37"/>
      <c r="L37"/>
      <c r="M37"/>
      <c r="N37"/>
      <c r="O37"/>
      <c r="P37"/>
      <c r="Q37"/>
      <c r="R37"/>
      <c r="T37"/>
      <c r="U37"/>
      <c r="V37"/>
      <c r="W37"/>
      <c r="X37"/>
      <c r="Y37"/>
      <c r="Z37"/>
      <c r="AB37"/>
      <c r="AC37"/>
      <c r="AD37"/>
      <c r="AE37"/>
      <c r="AF37"/>
      <c r="AG37"/>
      <c r="AS37"/>
      <c r="AT37"/>
      <c r="AX37"/>
      <c r="AY37"/>
      <c r="AZ37"/>
      <c r="BA37"/>
    </row>
    <row r="38" spans="1:53" ht="15">
      <c r="A38"/>
      <c r="B38"/>
      <c r="C38"/>
      <c r="D38"/>
      <c r="E38"/>
      <c r="F38"/>
      <c r="G38"/>
      <c r="I38"/>
      <c r="J38"/>
      <c r="K38"/>
      <c r="L38"/>
      <c r="M38"/>
      <c r="N38"/>
      <c r="O38"/>
      <c r="P38"/>
      <c r="Q38"/>
      <c r="R38"/>
      <c r="T38"/>
      <c r="U38"/>
      <c r="V38"/>
      <c r="W38"/>
      <c r="X38"/>
      <c r="Y38"/>
      <c r="Z38"/>
      <c r="AB38"/>
      <c r="AC38"/>
      <c r="AD38"/>
      <c r="AE38"/>
      <c r="AF38"/>
      <c r="AG38"/>
      <c r="AS38"/>
      <c r="AT38"/>
      <c r="AX38"/>
      <c r="AY38"/>
      <c r="AZ38"/>
      <c r="BA38"/>
    </row>
    <row r="39" spans="1:53" ht="15">
      <c r="A39"/>
      <c r="B39"/>
      <c r="C39"/>
      <c r="D39"/>
      <c r="E39"/>
      <c r="F39"/>
      <c r="G39"/>
      <c r="I39"/>
      <c r="J39"/>
      <c r="K39"/>
      <c r="L39"/>
      <c r="M39"/>
      <c r="N39"/>
      <c r="O39"/>
      <c r="P39"/>
      <c r="Q39"/>
      <c r="R39"/>
      <c r="T39"/>
      <c r="U39"/>
      <c r="V39"/>
      <c r="W39"/>
      <c r="X39"/>
      <c r="Y39"/>
      <c r="Z39"/>
      <c r="AB39"/>
      <c r="AC39"/>
      <c r="AD39"/>
      <c r="AE39"/>
      <c r="AF39"/>
      <c r="AG39"/>
      <c r="AS39"/>
      <c r="AT39"/>
      <c r="AX39"/>
      <c r="AY39"/>
      <c r="AZ39"/>
      <c r="BA39"/>
    </row>
    <row r="40" spans="1:53" ht="15">
      <c r="A40"/>
      <c r="B40"/>
      <c r="C40"/>
      <c r="D40"/>
      <c r="E40"/>
      <c r="F40"/>
      <c r="G40"/>
      <c r="I40"/>
      <c r="J40"/>
      <c r="K40"/>
      <c r="L40"/>
      <c r="M40"/>
      <c r="N40"/>
      <c r="O40"/>
      <c r="P40"/>
      <c r="Q40"/>
      <c r="R40"/>
      <c r="T40"/>
      <c r="U40"/>
      <c r="V40"/>
      <c r="W40"/>
      <c r="X40"/>
      <c r="Y40"/>
      <c r="Z40"/>
      <c r="AB40"/>
      <c r="AC40"/>
      <c r="AD40"/>
      <c r="AE40"/>
      <c r="AF40"/>
      <c r="AG40"/>
      <c r="AS40"/>
      <c r="AT40"/>
      <c r="AX40"/>
      <c r="AY40"/>
      <c r="AZ40"/>
      <c r="BA40"/>
    </row>
    <row r="41" spans="1:53" ht="15">
      <c r="A41"/>
      <c r="B41"/>
      <c r="C41"/>
      <c r="D41"/>
      <c r="E41"/>
      <c r="F41"/>
      <c r="G41"/>
      <c r="I41"/>
      <c r="J41"/>
      <c r="K41"/>
      <c r="L41"/>
      <c r="M41"/>
      <c r="N41"/>
      <c r="O41"/>
      <c r="P41"/>
      <c r="Q41"/>
      <c r="R41"/>
      <c r="T41"/>
      <c r="U41"/>
      <c r="V41"/>
      <c r="W41"/>
      <c r="X41"/>
      <c r="Y41"/>
      <c r="Z41"/>
      <c r="AB41"/>
      <c r="AC41"/>
      <c r="AD41"/>
      <c r="AE41"/>
      <c r="AF41"/>
      <c r="AG41"/>
      <c r="AS41"/>
      <c r="AT41"/>
      <c r="AX41"/>
      <c r="AY41"/>
      <c r="AZ41"/>
      <c r="BA41"/>
    </row>
    <row r="42" spans="1:53" ht="15">
      <c r="A42"/>
      <c r="B42"/>
      <c r="C42"/>
      <c r="D42"/>
      <c r="E42"/>
      <c r="F42"/>
      <c r="G42"/>
      <c r="I42"/>
      <c r="J42"/>
      <c r="K42"/>
      <c r="L42"/>
      <c r="M42"/>
      <c r="N42"/>
      <c r="O42"/>
      <c r="P42"/>
      <c r="Q42"/>
      <c r="R42"/>
      <c r="T42"/>
      <c r="U42"/>
      <c r="V42"/>
      <c r="W42"/>
      <c r="X42"/>
      <c r="Y42"/>
      <c r="Z42"/>
      <c r="AB42"/>
      <c r="AC42"/>
      <c r="AD42"/>
      <c r="AE42"/>
      <c r="AF42"/>
      <c r="AG42"/>
      <c r="AS42"/>
      <c r="AT42"/>
      <c r="AX42"/>
      <c r="AY42"/>
      <c r="AZ42"/>
      <c r="BA42"/>
    </row>
    <row r="43" spans="1:53" ht="15">
      <c r="A43"/>
      <c r="B43"/>
      <c r="C43"/>
      <c r="D43"/>
      <c r="E43"/>
      <c r="F43"/>
      <c r="G43"/>
      <c r="I43"/>
      <c r="J43"/>
      <c r="K43"/>
      <c r="L43"/>
      <c r="M43"/>
      <c r="N43"/>
      <c r="O43"/>
      <c r="P43"/>
      <c r="Q43"/>
      <c r="R43"/>
      <c r="T43"/>
      <c r="U43"/>
      <c r="V43"/>
      <c r="W43"/>
      <c r="X43"/>
      <c r="Y43"/>
      <c r="Z43"/>
      <c r="AB43"/>
      <c r="AC43"/>
      <c r="AD43"/>
      <c r="AE43"/>
      <c r="AF43"/>
      <c r="AG43"/>
      <c r="AS43"/>
      <c r="AT43"/>
      <c r="AX43"/>
      <c r="AY43"/>
      <c r="AZ43"/>
      <c r="BA43"/>
    </row>
    <row r="44" spans="1:53" ht="15">
      <c r="A44"/>
      <c r="B44"/>
      <c r="C44"/>
      <c r="D44"/>
      <c r="E44"/>
      <c r="F44"/>
      <c r="G44"/>
      <c r="I44"/>
      <c r="J44"/>
      <c r="K44"/>
      <c r="L44"/>
      <c r="M44"/>
      <c r="N44"/>
      <c r="O44"/>
      <c r="P44"/>
      <c r="Q44"/>
      <c r="R44"/>
      <c r="T44"/>
      <c r="U44"/>
      <c r="V44"/>
      <c r="W44"/>
      <c r="X44"/>
      <c r="Y44"/>
      <c r="Z44"/>
      <c r="AB44"/>
      <c r="AC44"/>
      <c r="AD44"/>
      <c r="AE44"/>
      <c r="AF44"/>
      <c r="AG44"/>
      <c r="AS44"/>
      <c r="AT44"/>
      <c r="AX44"/>
      <c r="AY44"/>
      <c r="AZ44"/>
      <c r="BA44"/>
    </row>
    <row r="45" spans="1:53" ht="15">
      <c r="A45"/>
      <c r="B45"/>
      <c r="C45"/>
      <c r="D45"/>
      <c r="E45"/>
      <c r="F45"/>
      <c r="G45"/>
      <c r="I45"/>
      <c r="J45"/>
      <c r="K45"/>
      <c r="L45"/>
      <c r="M45"/>
      <c r="N45"/>
      <c r="O45"/>
      <c r="P45"/>
      <c r="Q45"/>
      <c r="R45"/>
      <c r="T45"/>
      <c r="U45"/>
      <c r="V45"/>
      <c r="W45"/>
      <c r="X45"/>
      <c r="Y45"/>
      <c r="Z45"/>
      <c r="AB45"/>
      <c r="AC45"/>
      <c r="AD45"/>
      <c r="AE45"/>
      <c r="AF45"/>
      <c r="AG45"/>
      <c r="AS45"/>
      <c r="AT45"/>
      <c r="AX45"/>
      <c r="AY45"/>
      <c r="AZ45"/>
      <c r="BA45"/>
    </row>
    <row r="46" spans="1:53" ht="15">
      <c r="A46"/>
      <c r="B46"/>
      <c r="C46"/>
      <c r="D46"/>
      <c r="E46"/>
      <c r="F46"/>
      <c r="G46"/>
      <c r="I46"/>
      <c r="J46"/>
      <c r="K46"/>
      <c r="L46"/>
      <c r="M46"/>
      <c r="N46"/>
      <c r="O46"/>
      <c r="P46"/>
      <c r="Q46"/>
      <c r="R46"/>
      <c r="T46"/>
      <c r="U46"/>
      <c r="V46"/>
      <c r="W46"/>
      <c r="X46"/>
      <c r="Y46"/>
      <c r="Z46"/>
      <c r="AB46"/>
      <c r="AC46"/>
      <c r="AD46"/>
      <c r="AE46"/>
      <c r="AF46"/>
      <c r="AG46"/>
      <c r="AS46"/>
      <c r="AT46"/>
      <c r="AX46"/>
      <c r="AY46"/>
      <c r="AZ46"/>
      <c r="BA46"/>
    </row>
    <row r="47" spans="1:53" ht="15">
      <c r="A47"/>
      <c r="B47"/>
      <c r="C47"/>
      <c r="D47"/>
      <c r="E47"/>
      <c r="F47"/>
      <c r="G47"/>
      <c r="I47"/>
      <c r="J47"/>
      <c r="K47"/>
      <c r="L47"/>
      <c r="M47"/>
      <c r="N47"/>
      <c r="O47"/>
      <c r="P47"/>
      <c r="Q47"/>
      <c r="R47"/>
      <c r="T47"/>
      <c r="U47"/>
      <c r="V47"/>
      <c r="W47"/>
      <c r="X47"/>
      <c r="Y47"/>
      <c r="Z47"/>
      <c r="AB47"/>
      <c r="AC47"/>
      <c r="AD47"/>
      <c r="AE47"/>
      <c r="AF47"/>
      <c r="AG47"/>
      <c r="AS47"/>
      <c r="AT47"/>
      <c r="AX47"/>
      <c r="AY47"/>
      <c r="AZ47"/>
      <c r="BA47"/>
    </row>
    <row r="48" spans="1:53" ht="15">
      <c r="A48"/>
      <c r="B48"/>
      <c r="C48"/>
      <c r="D48"/>
      <c r="E48"/>
      <c r="F48"/>
      <c r="G48"/>
      <c r="I48"/>
      <c r="J48"/>
      <c r="K48"/>
      <c r="L48"/>
      <c r="M48"/>
      <c r="N48"/>
      <c r="O48"/>
      <c r="P48"/>
      <c r="Q48"/>
      <c r="R48"/>
      <c r="T48"/>
      <c r="U48"/>
      <c r="V48"/>
      <c r="W48"/>
      <c r="X48"/>
      <c r="Y48"/>
      <c r="Z48"/>
      <c r="AB48"/>
      <c r="AC48"/>
      <c r="AD48"/>
      <c r="AE48"/>
      <c r="AF48"/>
      <c r="AG48"/>
      <c r="AS48"/>
      <c r="AT48"/>
      <c r="AX48"/>
      <c r="AY48"/>
      <c r="AZ48"/>
      <c r="BA48"/>
    </row>
    <row r="49" spans="1:53" ht="15">
      <c r="A49"/>
      <c r="B49"/>
      <c r="C49"/>
      <c r="D49"/>
      <c r="E49"/>
      <c r="F49"/>
      <c r="G49"/>
      <c r="I49"/>
      <c r="J49"/>
      <c r="K49"/>
      <c r="L49"/>
      <c r="M49"/>
      <c r="N49"/>
      <c r="O49"/>
      <c r="P49"/>
      <c r="Q49"/>
      <c r="R49"/>
      <c r="T49"/>
      <c r="U49"/>
      <c r="V49"/>
      <c r="W49"/>
      <c r="X49"/>
      <c r="Y49"/>
      <c r="Z49"/>
      <c r="AB49"/>
      <c r="AC49"/>
      <c r="AD49"/>
      <c r="AE49"/>
      <c r="AF49"/>
      <c r="AG49"/>
      <c r="AS49"/>
      <c r="AT49"/>
      <c r="AX49"/>
      <c r="AY49"/>
      <c r="AZ49"/>
      <c r="BA49"/>
    </row>
    <row r="50" spans="1:53" ht="15">
      <c r="A50"/>
      <c r="B50"/>
      <c r="C50"/>
      <c r="D50"/>
      <c r="E50"/>
      <c r="F50"/>
      <c r="G50"/>
      <c r="I50"/>
      <c r="J50"/>
      <c r="K50"/>
      <c r="L50"/>
      <c r="M50"/>
      <c r="N50"/>
      <c r="O50"/>
      <c r="P50"/>
      <c r="Q50"/>
      <c r="R50"/>
      <c r="T50"/>
      <c r="U50"/>
      <c r="V50"/>
      <c r="W50"/>
      <c r="X50"/>
      <c r="Y50"/>
      <c r="Z50"/>
      <c r="AB50"/>
      <c r="AC50"/>
      <c r="AD50"/>
      <c r="AE50"/>
      <c r="AF50"/>
      <c r="AG50"/>
      <c r="AS50"/>
      <c r="AT50"/>
      <c r="AX50"/>
      <c r="AY50"/>
      <c r="AZ50"/>
      <c r="BA50"/>
    </row>
    <row r="51" spans="1:53" ht="15">
      <c r="A51"/>
      <c r="B51"/>
      <c r="C51"/>
      <c r="D51"/>
      <c r="E51"/>
      <c r="F51"/>
      <c r="G51"/>
      <c r="I51"/>
      <c r="J51"/>
      <c r="K51"/>
      <c r="L51"/>
      <c r="M51"/>
      <c r="N51"/>
      <c r="O51"/>
      <c r="P51"/>
      <c r="Q51"/>
      <c r="R51"/>
      <c r="T51"/>
      <c r="U51"/>
      <c r="V51"/>
      <c r="W51"/>
      <c r="X51"/>
      <c r="Y51"/>
      <c r="Z51"/>
      <c r="AB51"/>
      <c r="AC51"/>
      <c r="AD51"/>
      <c r="AE51"/>
      <c r="AF51"/>
      <c r="AG51"/>
      <c r="AS51"/>
      <c r="AT51"/>
      <c r="AX51"/>
      <c r="AY51"/>
      <c r="AZ51"/>
      <c r="BA51"/>
    </row>
    <row r="52" spans="1:53" ht="15">
      <c r="A52"/>
      <c r="B52"/>
      <c r="C52"/>
      <c r="D52"/>
      <c r="E52"/>
      <c r="F52"/>
      <c r="G52"/>
      <c r="I52"/>
      <c r="J52"/>
      <c r="K52"/>
      <c r="L52"/>
      <c r="M52"/>
      <c r="N52"/>
      <c r="O52"/>
      <c r="P52"/>
      <c r="Q52"/>
      <c r="R52"/>
      <c r="T52"/>
      <c r="U52"/>
      <c r="V52"/>
      <c r="W52"/>
      <c r="X52"/>
      <c r="Y52"/>
      <c r="Z52"/>
      <c r="AB52"/>
      <c r="AC52"/>
      <c r="AD52"/>
      <c r="AE52"/>
      <c r="AF52"/>
      <c r="AG52"/>
      <c r="AS52"/>
      <c r="AT52"/>
      <c r="AX52"/>
      <c r="AY52"/>
      <c r="AZ52"/>
      <c r="BA52"/>
    </row>
    <row r="53" spans="1:53" ht="15">
      <c r="A53"/>
      <c r="B53"/>
      <c r="C53"/>
      <c r="D53"/>
      <c r="E53"/>
      <c r="F53"/>
      <c r="G53"/>
      <c r="I53"/>
      <c r="J53"/>
      <c r="K53"/>
      <c r="L53"/>
      <c r="M53"/>
      <c r="N53"/>
      <c r="O53"/>
      <c r="P53"/>
      <c r="Q53"/>
      <c r="R53"/>
      <c r="T53"/>
      <c r="U53"/>
      <c r="V53"/>
      <c r="W53"/>
      <c r="X53"/>
      <c r="Y53"/>
      <c r="Z53"/>
      <c r="AB53"/>
      <c r="AC53"/>
      <c r="AD53"/>
      <c r="AE53"/>
      <c r="AF53"/>
      <c r="AG53"/>
      <c r="AS53"/>
      <c r="AT53"/>
      <c r="AX53"/>
      <c r="AY53"/>
      <c r="AZ53"/>
      <c r="BA53"/>
    </row>
    <row r="54" spans="1:53" ht="15">
      <c r="A54"/>
      <c r="B54"/>
      <c r="C54"/>
      <c r="D54"/>
      <c r="E54"/>
      <c r="F54"/>
      <c r="G54"/>
      <c r="I54"/>
      <c r="J54"/>
      <c r="K54"/>
      <c r="L54"/>
      <c r="M54"/>
      <c r="N54"/>
      <c r="O54"/>
      <c r="P54"/>
      <c r="Q54"/>
      <c r="R54"/>
      <c r="T54"/>
      <c r="U54"/>
      <c r="V54"/>
      <c r="W54"/>
      <c r="X54"/>
      <c r="Y54"/>
      <c r="Z54"/>
      <c r="AB54"/>
      <c r="AC54"/>
      <c r="AD54"/>
      <c r="AE54"/>
      <c r="AF54"/>
      <c r="AG54"/>
      <c r="AS54"/>
      <c r="AT54"/>
      <c r="AX54"/>
      <c r="AY54"/>
      <c r="AZ54"/>
      <c r="BA54"/>
    </row>
    <row r="55" spans="1:53" ht="15">
      <c r="A55"/>
      <c r="B55"/>
      <c r="C55"/>
      <c r="D55"/>
      <c r="E55"/>
      <c r="F55"/>
      <c r="G55"/>
      <c r="I55"/>
      <c r="J55"/>
      <c r="K55"/>
      <c r="L55"/>
      <c r="M55"/>
      <c r="N55"/>
      <c r="O55"/>
      <c r="P55"/>
      <c r="Q55"/>
      <c r="R55"/>
      <c r="T55"/>
      <c r="U55"/>
      <c r="V55"/>
      <c r="W55"/>
      <c r="X55"/>
      <c r="Y55"/>
      <c r="Z55"/>
      <c r="AB55"/>
      <c r="AC55"/>
      <c r="AD55"/>
      <c r="AE55"/>
      <c r="AF55"/>
      <c r="AG55"/>
      <c r="AS55"/>
      <c r="AT55"/>
      <c r="AX55"/>
      <c r="AY55"/>
      <c r="AZ55"/>
      <c r="BA55"/>
    </row>
    <row r="56" spans="1:53" ht="15">
      <c r="A56"/>
      <c r="B56"/>
      <c r="C56"/>
      <c r="D56"/>
      <c r="E56"/>
      <c r="F56"/>
      <c r="G56"/>
      <c r="I56"/>
      <c r="J56"/>
      <c r="K56"/>
      <c r="L56"/>
      <c r="M56"/>
      <c r="N56"/>
      <c r="O56"/>
      <c r="P56"/>
      <c r="Q56"/>
      <c r="R56"/>
      <c r="T56"/>
      <c r="U56"/>
      <c r="V56"/>
      <c r="W56"/>
      <c r="X56"/>
      <c r="Y56"/>
      <c r="Z56"/>
      <c r="AB56"/>
      <c r="AC56"/>
      <c r="AD56"/>
      <c r="AE56"/>
      <c r="AF56"/>
      <c r="AG56"/>
      <c r="AS56"/>
      <c r="AT56"/>
      <c r="AX56"/>
      <c r="AY56"/>
      <c r="AZ56"/>
      <c r="BA56"/>
    </row>
    <row r="57" spans="1:53" ht="15">
      <c r="A57"/>
      <c r="B57"/>
      <c r="C57"/>
      <c r="D57"/>
      <c r="E57"/>
      <c r="F57"/>
      <c r="G57"/>
      <c r="I57"/>
      <c r="J57"/>
      <c r="K57"/>
      <c r="L57"/>
      <c r="M57"/>
      <c r="N57"/>
      <c r="O57"/>
      <c r="P57"/>
      <c r="Q57"/>
      <c r="R57"/>
      <c r="T57"/>
      <c r="U57"/>
      <c r="V57"/>
      <c r="W57"/>
      <c r="X57"/>
      <c r="Y57"/>
      <c r="Z57"/>
      <c r="AB57"/>
      <c r="AC57"/>
      <c r="AD57"/>
      <c r="AE57"/>
      <c r="AF57"/>
      <c r="AG57"/>
      <c r="AS57"/>
      <c r="AT57"/>
      <c r="AX57"/>
      <c r="AY57"/>
      <c r="AZ57"/>
      <c r="BA57"/>
    </row>
    <row r="58" spans="1:53" ht="15">
      <c r="A58"/>
      <c r="B58"/>
      <c r="C58"/>
      <c r="D58"/>
      <c r="E58"/>
      <c r="F58"/>
      <c r="G58"/>
      <c r="I58"/>
      <c r="J58"/>
      <c r="K58"/>
      <c r="L58"/>
      <c r="M58"/>
      <c r="N58"/>
      <c r="O58"/>
      <c r="P58"/>
      <c r="Q58"/>
      <c r="R58"/>
      <c r="T58"/>
      <c r="U58"/>
      <c r="V58"/>
      <c r="W58"/>
      <c r="X58"/>
      <c r="Y58"/>
      <c r="Z58"/>
      <c r="AB58"/>
      <c r="AC58"/>
      <c r="AD58"/>
      <c r="AE58"/>
      <c r="AF58"/>
      <c r="AG58"/>
      <c r="AS58"/>
      <c r="AT58"/>
      <c r="AX58"/>
      <c r="AY58"/>
      <c r="AZ58"/>
      <c r="BA58"/>
    </row>
    <row r="59" spans="1:53" ht="15">
      <c r="A59"/>
      <c r="B59"/>
      <c r="C59"/>
      <c r="D59"/>
      <c r="E59"/>
      <c r="F59"/>
      <c r="G59"/>
      <c r="I59"/>
      <c r="J59"/>
      <c r="K59"/>
      <c r="L59"/>
      <c r="M59"/>
      <c r="N59"/>
      <c r="O59"/>
      <c r="P59"/>
      <c r="Q59"/>
      <c r="R59"/>
      <c r="T59"/>
      <c r="U59"/>
      <c r="V59"/>
      <c r="W59"/>
      <c r="X59"/>
      <c r="Y59"/>
      <c r="Z59"/>
      <c r="AB59"/>
      <c r="AC59"/>
      <c r="AD59"/>
      <c r="AE59"/>
      <c r="AF59"/>
      <c r="AG59"/>
      <c r="AS59"/>
      <c r="AT59"/>
      <c r="AX59"/>
      <c r="AY59"/>
      <c r="AZ59"/>
      <c r="BA59"/>
    </row>
    <row r="60" spans="1:53" ht="15">
      <c r="A60"/>
      <c r="B60"/>
      <c r="C60"/>
      <c r="D60"/>
      <c r="E60"/>
      <c r="F60"/>
      <c r="G60"/>
      <c r="I60"/>
      <c r="J60"/>
      <c r="K60"/>
      <c r="L60"/>
      <c r="M60"/>
      <c r="N60"/>
      <c r="O60"/>
      <c r="P60"/>
      <c r="Q60"/>
      <c r="R60"/>
      <c r="T60"/>
      <c r="U60"/>
      <c r="V60"/>
      <c r="W60"/>
      <c r="X60"/>
      <c r="Y60"/>
      <c r="Z60"/>
      <c r="AB60"/>
      <c r="AC60"/>
      <c r="AD60"/>
      <c r="AE60"/>
      <c r="AF60"/>
      <c r="AG60"/>
      <c r="AS60"/>
      <c r="AT60"/>
      <c r="AX60"/>
      <c r="AY60"/>
      <c r="AZ60"/>
      <c r="BA60"/>
    </row>
    <row r="61" spans="1:53" ht="15">
      <c r="A61"/>
      <c r="B61"/>
      <c r="C61"/>
      <c r="D61"/>
      <c r="E61"/>
      <c r="F61"/>
      <c r="G61"/>
      <c r="I61"/>
      <c r="J61"/>
      <c r="K61"/>
      <c r="L61"/>
      <c r="M61"/>
      <c r="N61"/>
      <c r="O61"/>
      <c r="P61"/>
      <c r="Q61"/>
      <c r="R61"/>
      <c r="T61"/>
      <c r="U61"/>
      <c r="V61"/>
      <c r="W61"/>
      <c r="X61"/>
      <c r="Y61"/>
      <c r="Z61"/>
      <c r="AB61"/>
      <c r="AC61"/>
      <c r="AD61"/>
      <c r="AE61"/>
      <c r="AF61"/>
      <c r="AG61"/>
      <c r="AS61"/>
      <c r="AT61"/>
      <c r="AX61"/>
      <c r="AY61"/>
      <c r="AZ61"/>
      <c r="BA61"/>
    </row>
    <row r="62" spans="1:53" ht="15">
      <c r="A62"/>
      <c r="B62"/>
      <c r="C62"/>
      <c r="D62"/>
      <c r="E62"/>
      <c r="F62"/>
      <c r="G62"/>
      <c r="I62"/>
      <c r="J62"/>
      <c r="K62"/>
      <c r="L62"/>
      <c r="M62"/>
      <c r="N62"/>
      <c r="O62"/>
      <c r="P62"/>
      <c r="Q62"/>
      <c r="R62"/>
      <c r="T62"/>
      <c r="U62"/>
      <c r="V62"/>
      <c r="W62"/>
      <c r="X62"/>
      <c r="Y62"/>
      <c r="Z62"/>
      <c r="AB62"/>
      <c r="AC62"/>
      <c r="AD62"/>
      <c r="AE62"/>
      <c r="AF62"/>
      <c r="AG62"/>
      <c r="AS62"/>
      <c r="AT62"/>
      <c r="AX62"/>
      <c r="AY62"/>
      <c r="AZ62"/>
      <c r="BA62"/>
    </row>
    <row r="63" spans="1:53" ht="15">
      <c r="A63"/>
      <c r="B63"/>
      <c r="C63"/>
      <c r="D63"/>
      <c r="E63"/>
      <c r="F63"/>
      <c r="G63"/>
      <c r="I63"/>
      <c r="J63"/>
      <c r="K63"/>
      <c r="L63"/>
      <c r="M63"/>
      <c r="N63"/>
      <c r="O63"/>
      <c r="P63"/>
      <c r="Q63"/>
      <c r="R63"/>
      <c r="T63"/>
      <c r="U63"/>
      <c r="V63"/>
      <c r="W63"/>
      <c r="X63"/>
      <c r="Y63"/>
      <c r="Z63"/>
      <c r="AB63"/>
      <c r="AC63"/>
      <c r="AD63"/>
      <c r="AE63"/>
      <c r="AF63"/>
      <c r="AG63"/>
      <c r="AS63"/>
      <c r="AT63"/>
      <c r="AX63"/>
      <c r="AY63"/>
      <c r="AZ63"/>
      <c r="BA63"/>
    </row>
    <row r="64" spans="1:53" ht="15">
      <c r="A64"/>
      <c r="B64"/>
      <c r="C64"/>
      <c r="D64"/>
      <c r="E64"/>
      <c r="F64"/>
      <c r="G64"/>
      <c r="I64"/>
      <c r="J64"/>
      <c r="K64"/>
      <c r="L64"/>
      <c r="M64"/>
      <c r="N64"/>
      <c r="O64"/>
      <c r="P64"/>
      <c r="Q64"/>
      <c r="R64"/>
      <c r="T64"/>
      <c r="U64"/>
      <c r="V64"/>
      <c r="W64"/>
      <c r="X64"/>
      <c r="Y64"/>
      <c r="Z64"/>
      <c r="AB64"/>
      <c r="AC64"/>
      <c r="AD64"/>
      <c r="AE64"/>
      <c r="AF64"/>
      <c r="AG64"/>
      <c r="AS64"/>
      <c r="AT64"/>
      <c r="AX64"/>
      <c r="AY64"/>
      <c r="AZ64"/>
      <c r="BA64"/>
    </row>
    <row r="65" spans="1:53" ht="15">
      <c r="A65"/>
      <c r="B65"/>
      <c r="C65"/>
      <c r="D65"/>
      <c r="E65"/>
      <c r="F65"/>
      <c r="G65"/>
      <c r="I65"/>
      <c r="J65"/>
      <c r="K65"/>
      <c r="L65"/>
      <c r="M65"/>
      <c r="N65"/>
      <c r="O65"/>
      <c r="P65"/>
      <c r="Q65"/>
      <c r="R65"/>
      <c r="T65"/>
      <c r="U65"/>
      <c r="V65"/>
      <c r="W65"/>
      <c r="X65"/>
      <c r="Y65"/>
      <c r="Z65"/>
      <c r="AB65"/>
      <c r="AC65"/>
      <c r="AD65"/>
      <c r="AE65"/>
      <c r="AF65"/>
      <c r="AG65"/>
      <c r="AS65"/>
      <c r="AT65"/>
      <c r="AX65"/>
      <c r="AY65"/>
      <c r="AZ65"/>
      <c r="BA65"/>
    </row>
    <row r="66" spans="1:53" ht="15">
      <c r="A66"/>
      <c r="B66"/>
      <c r="C66"/>
      <c r="D66"/>
      <c r="E66"/>
      <c r="F66"/>
      <c r="G66"/>
      <c r="I66"/>
      <c r="J66"/>
      <c r="K66"/>
      <c r="L66"/>
      <c r="M66"/>
      <c r="N66"/>
      <c r="O66"/>
      <c r="P66"/>
      <c r="Q66"/>
      <c r="R66"/>
      <c r="T66"/>
      <c r="U66"/>
      <c r="V66"/>
      <c r="W66"/>
      <c r="X66"/>
      <c r="Y66"/>
      <c r="Z66"/>
      <c r="AB66"/>
      <c r="AC66"/>
      <c r="AD66"/>
      <c r="AE66"/>
      <c r="AF66"/>
      <c r="AG66"/>
      <c r="AS66"/>
      <c r="AT66"/>
      <c r="AX66"/>
      <c r="AY66"/>
      <c r="AZ66"/>
      <c r="BA66"/>
    </row>
    <row r="67" spans="1:53" ht="15">
      <c r="A67"/>
      <c r="B67"/>
      <c r="C67"/>
      <c r="D67"/>
      <c r="E67"/>
      <c r="F67"/>
      <c r="G67"/>
      <c r="I67"/>
      <c r="J67"/>
      <c r="K67"/>
      <c r="L67"/>
      <c r="M67"/>
      <c r="N67"/>
      <c r="O67"/>
      <c r="P67"/>
      <c r="Q67"/>
      <c r="R67"/>
      <c r="T67"/>
      <c r="U67"/>
      <c r="V67"/>
      <c r="W67"/>
      <c r="X67"/>
      <c r="Y67"/>
      <c r="Z67"/>
      <c r="AB67"/>
      <c r="AC67"/>
      <c r="AD67"/>
      <c r="AE67"/>
      <c r="AF67"/>
      <c r="AG67"/>
      <c r="AS67"/>
      <c r="AT67"/>
      <c r="AX67"/>
      <c r="AY67"/>
      <c r="AZ67"/>
      <c r="BA67"/>
    </row>
    <row r="68" spans="1:53" ht="15">
      <c r="A68"/>
      <c r="B68"/>
      <c r="C68"/>
      <c r="D68"/>
      <c r="E68"/>
      <c r="F68"/>
      <c r="G68"/>
      <c r="I68"/>
      <c r="J68"/>
      <c r="K68"/>
      <c r="L68"/>
      <c r="M68"/>
      <c r="N68"/>
      <c r="O68"/>
      <c r="P68"/>
      <c r="Q68"/>
      <c r="R68"/>
      <c r="T68"/>
      <c r="U68"/>
      <c r="V68"/>
      <c r="W68"/>
      <c r="X68"/>
      <c r="Y68"/>
      <c r="Z68"/>
      <c r="AB68"/>
      <c r="AC68"/>
      <c r="AD68"/>
      <c r="AE68"/>
      <c r="AF68"/>
      <c r="AG68"/>
      <c r="AS68"/>
      <c r="AT68"/>
      <c r="AX68"/>
      <c r="AY68"/>
      <c r="AZ68"/>
      <c r="BA68"/>
    </row>
    <row r="69" spans="1:53" ht="15">
      <c r="A69"/>
      <c r="B69"/>
      <c r="C69"/>
      <c r="D69"/>
      <c r="E69"/>
      <c r="F69"/>
      <c r="G69"/>
      <c r="I69"/>
      <c r="J69"/>
      <c r="K69"/>
      <c r="L69"/>
      <c r="M69"/>
      <c r="N69"/>
      <c r="O69"/>
      <c r="P69"/>
      <c r="Q69"/>
      <c r="R69"/>
      <c r="T69"/>
      <c r="U69"/>
      <c r="V69"/>
      <c r="W69"/>
      <c r="X69"/>
      <c r="Y69"/>
      <c r="Z69"/>
      <c r="AB69"/>
      <c r="AC69"/>
      <c r="AD69"/>
      <c r="AE69"/>
      <c r="AF69"/>
      <c r="AG69"/>
      <c r="AS69"/>
      <c r="AT69"/>
      <c r="AX69"/>
      <c r="AY69"/>
      <c r="AZ69"/>
      <c r="BA69"/>
    </row>
    <row r="70" spans="1:53" ht="15">
      <c r="A70"/>
      <c r="B70"/>
      <c r="C70"/>
      <c r="D70"/>
      <c r="E70"/>
      <c r="F70"/>
      <c r="G70"/>
      <c r="I70"/>
      <c r="J70"/>
      <c r="K70"/>
      <c r="L70"/>
      <c r="M70"/>
      <c r="N70"/>
      <c r="O70"/>
      <c r="P70"/>
      <c r="Q70"/>
      <c r="R70"/>
      <c r="T70"/>
      <c r="U70"/>
      <c r="V70"/>
      <c r="W70"/>
      <c r="X70"/>
      <c r="Y70"/>
      <c r="Z70"/>
      <c r="AB70"/>
      <c r="AC70"/>
      <c r="AD70"/>
      <c r="AE70"/>
      <c r="AF70"/>
      <c r="AG70"/>
      <c r="AS70"/>
      <c r="AT70"/>
      <c r="AX70"/>
      <c r="AY70"/>
      <c r="AZ70"/>
      <c r="BA70"/>
    </row>
    <row r="71" spans="1:53" ht="15">
      <c r="A71"/>
      <c r="B71"/>
      <c r="C71"/>
      <c r="D71"/>
      <c r="E71"/>
      <c r="F71"/>
      <c r="G71"/>
      <c r="I71"/>
      <c r="J71"/>
      <c r="K71"/>
      <c r="L71"/>
      <c r="M71"/>
      <c r="N71"/>
      <c r="O71"/>
      <c r="P71"/>
      <c r="Q71"/>
      <c r="R71"/>
      <c r="T71"/>
      <c r="U71"/>
      <c r="V71"/>
      <c r="W71"/>
      <c r="X71"/>
      <c r="Y71"/>
      <c r="Z71"/>
      <c r="AB71"/>
      <c r="AC71"/>
      <c r="AD71"/>
      <c r="AE71"/>
      <c r="AF71"/>
      <c r="AG71"/>
      <c r="AS71"/>
      <c r="AT71"/>
      <c r="AX71"/>
      <c r="AY71"/>
      <c r="AZ71"/>
      <c r="BA71"/>
    </row>
    <row r="72" spans="1:53" ht="15">
      <c r="A72"/>
      <c r="B72"/>
      <c r="C72"/>
      <c r="D72"/>
      <c r="E72"/>
      <c r="F72"/>
      <c r="G72"/>
      <c r="I72"/>
      <c r="J72"/>
      <c r="K72"/>
      <c r="L72"/>
      <c r="M72"/>
      <c r="N72"/>
      <c r="O72"/>
      <c r="P72"/>
      <c r="Q72"/>
      <c r="R72"/>
      <c r="T72"/>
      <c r="U72"/>
      <c r="V72"/>
      <c r="W72"/>
      <c r="X72"/>
      <c r="Y72"/>
      <c r="Z72"/>
      <c r="AB72"/>
      <c r="AC72"/>
      <c r="AD72"/>
      <c r="AE72"/>
      <c r="AF72"/>
      <c r="AG72"/>
      <c r="AS72"/>
      <c r="AT72"/>
      <c r="AX72"/>
      <c r="AY72"/>
      <c r="AZ72"/>
      <c r="BA72"/>
    </row>
    <row r="73" spans="1:53" ht="15">
      <c r="A73"/>
      <c r="B73"/>
      <c r="C73"/>
      <c r="D73"/>
      <c r="E73"/>
      <c r="F73"/>
      <c r="G73"/>
      <c r="I73"/>
      <c r="J73"/>
      <c r="K73"/>
      <c r="L73"/>
      <c r="M73"/>
      <c r="N73"/>
      <c r="O73"/>
      <c r="P73"/>
      <c r="Q73"/>
      <c r="R73"/>
      <c r="T73"/>
      <c r="U73"/>
      <c r="V73"/>
      <c r="W73"/>
      <c r="X73"/>
      <c r="Y73"/>
      <c r="Z73"/>
      <c r="AB73"/>
      <c r="AC73"/>
      <c r="AD73"/>
      <c r="AE73"/>
      <c r="AF73"/>
      <c r="AG73"/>
      <c r="AS73"/>
      <c r="AT73"/>
      <c r="AX73"/>
      <c r="AY73"/>
      <c r="AZ73"/>
      <c r="BA73"/>
    </row>
    <row r="74" spans="1:53" ht="15">
      <c r="A74"/>
      <c r="B74"/>
      <c r="C74"/>
      <c r="D74"/>
      <c r="E74"/>
      <c r="F74"/>
      <c r="G74"/>
      <c r="I74"/>
      <c r="J74"/>
      <c r="K74"/>
      <c r="L74"/>
      <c r="M74"/>
      <c r="N74"/>
      <c r="O74"/>
      <c r="P74"/>
      <c r="Q74"/>
      <c r="R74"/>
      <c r="T74"/>
      <c r="U74"/>
      <c r="V74"/>
      <c r="W74"/>
      <c r="X74"/>
      <c r="Y74"/>
      <c r="Z74"/>
      <c r="AB74"/>
      <c r="AC74"/>
      <c r="AD74"/>
      <c r="AE74"/>
      <c r="AF74"/>
      <c r="AG74"/>
      <c r="AS74"/>
      <c r="AT74"/>
      <c r="AX74"/>
      <c r="AY74"/>
      <c r="AZ74"/>
      <c r="BA74"/>
    </row>
    <row r="75" spans="1:53" ht="15">
      <c r="A75"/>
      <c r="B75"/>
      <c r="C75"/>
      <c r="D75"/>
      <c r="E75"/>
      <c r="F75"/>
      <c r="G75"/>
      <c r="I75"/>
      <c r="J75"/>
      <c r="K75"/>
      <c r="L75"/>
      <c r="M75"/>
      <c r="N75"/>
      <c r="O75"/>
      <c r="P75"/>
      <c r="Q75"/>
      <c r="R75"/>
      <c r="T75"/>
      <c r="U75"/>
      <c r="V75"/>
      <c r="W75"/>
      <c r="X75"/>
      <c r="Y75"/>
      <c r="Z75"/>
      <c r="AB75"/>
      <c r="AC75"/>
      <c r="AD75"/>
      <c r="AE75"/>
      <c r="AF75"/>
      <c r="AG75"/>
      <c r="AS75"/>
      <c r="AT75"/>
      <c r="AX75"/>
      <c r="AY75"/>
      <c r="AZ75"/>
      <c r="BA75"/>
    </row>
    <row r="76" spans="1:53" ht="15">
      <c r="A76"/>
      <c r="B76"/>
      <c r="C76"/>
      <c r="D76"/>
      <c r="E76"/>
      <c r="F76"/>
      <c r="G76"/>
      <c r="I76"/>
      <c r="J76"/>
      <c r="K76"/>
      <c r="L76"/>
      <c r="M76"/>
      <c r="N76"/>
      <c r="O76"/>
      <c r="P76"/>
      <c r="Q76"/>
      <c r="R76"/>
      <c r="T76"/>
      <c r="U76"/>
      <c r="V76"/>
      <c r="W76"/>
      <c r="X76"/>
      <c r="Y76"/>
      <c r="Z76"/>
      <c r="AB76"/>
      <c r="AC76"/>
      <c r="AD76"/>
      <c r="AE76"/>
      <c r="AF76"/>
      <c r="AG76"/>
      <c r="AS76"/>
      <c r="AT76"/>
      <c r="AX76"/>
      <c r="AY76"/>
      <c r="AZ76"/>
      <c r="BA76"/>
    </row>
    <row r="77" spans="1:53" ht="15">
      <c r="A77"/>
      <c r="B77"/>
      <c r="C77"/>
      <c r="D77"/>
      <c r="E77"/>
      <c r="F77"/>
      <c r="G77"/>
      <c r="I77"/>
      <c r="J77"/>
      <c r="K77"/>
      <c r="L77"/>
      <c r="M77"/>
      <c r="N77"/>
      <c r="O77"/>
      <c r="P77"/>
      <c r="Q77"/>
      <c r="R77"/>
      <c r="T77"/>
      <c r="U77"/>
      <c r="V77"/>
      <c r="W77"/>
      <c r="X77"/>
      <c r="Y77"/>
      <c r="Z77"/>
      <c r="AB77"/>
      <c r="AC77"/>
      <c r="AD77"/>
      <c r="AE77"/>
      <c r="AF77"/>
      <c r="AG77"/>
      <c r="AS77"/>
      <c r="AT77"/>
      <c r="AX77"/>
      <c r="AY77"/>
      <c r="AZ77"/>
      <c r="BA77"/>
    </row>
    <row r="78" spans="1:53" ht="15">
      <c r="A78"/>
      <c r="B78"/>
      <c r="C78"/>
      <c r="D78"/>
      <c r="E78"/>
      <c r="F78"/>
      <c r="G78"/>
      <c r="I78"/>
      <c r="J78"/>
      <c r="K78"/>
      <c r="L78"/>
      <c r="M78"/>
      <c r="N78"/>
      <c r="O78"/>
      <c r="P78"/>
      <c r="Q78"/>
      <c r="R78"/>
      <c r="T78"/>
      <c r="U78"/>
      <c r="V78"/>
      <c r="W78"/>
      <c r="X78"/>
      <c r="Y78"/>
      <c r="Z78"/>
      <c r="AB78"/>
      <c r="AC78"/>
      <c r="AD78"/>
      <c r="AE78"/>
      <c r="AF78"/>
      <c r="AG78"/>
      <c r="AS78"/>
      <c r="AT78"/>
      <c r="AX78"/>
      <c r="AY78"/>
      <c r="AZ78"/>
      <c r="BA78"/>
    </row>
    <row r="79" spans="1:53" ht="15">
      <c r="A79"/>
      <c r="B79"/>
      <c r="C79"/>
      <c r="D79"/>
      <c r="E79"/>
      <c r="F79"/>
      <c r="G79"/>
      <c r="I79"/>
      <c r="J79"/>
      <c r="K79"/>
      <c r="L79"/>
      <c r="M79"/>
      <c r="N79"/>
      <c r="O79"/>
      <c r="P79"/>
      <c r="Q79"/>
      <c r="R79"/>
      <c r="T79"/>
      <c r="U79"/>
      <c r="V79"/>
      <c r="W79"/>
      <c r="X79"/>
      <c r="Y79"/>
      <c r="Z79"/>
      <c r="AB79"/>
      <c r="AC79"/>
      <c r="AD79"/>
      <c r="AE79"/>
      <c r="AF79"/>
      <c r="AG79"/>
      <c r="AS79"/>
      <c r="AT79"/>
      <c r="AX79"/>
      <c r="AY79"/>
      <c r="AZ79"/>
      <c r="BA79"/>
    </row>
    <row r="80" spans="1:53" ht="15">
      <c r="A80"/>
      <c r="B80"/>
      <c r="C80"/>
      <c r="D80"/>
      <c r="E80"/>
      <c r="F80"/>
      <c r="G80"/>
      <c r="I80"/>
      <c r="J80"/>
      <c r="K80"/>
      <c r="L80"/>
      <c r="M80"/>
      <c r="N80"/>
      <c r="O80"/>
      <c r="P80"/>
      <c r="Q80"/>
      <c r="R80"/>
      <c r="T80"/>
      <c r="U80"/>
      <c r="V80"/>
      <c r="W80"/>
      <c r="X80"/>
      <c r="Y80"/>
      <c r="Z80"/>
      <c r="AB80"/>
      <c r="AC80"/>
      <c r="AD80"/>
      <c r="AE80"/>
      <c r="AF80"/>
      <c r="AG80"/>
      <c r="AS80"/>
      <c r="AT80"/>
      <c r="AX80"/>
      <c r="AY80"/>
      <c r="AZ80"/>
      <c r="BA80"/>
    </row>
    <row r="81" spans="1:53" ht="15">
      <c r="A81"/>
      <c r="B81"/>
      <c r="C81"/>
      <c r="D81"/>
      <c r="E81"/>
      <c r="F81"/>
      <c r="G81"/>
      <c r="I81"/>
      <c r="J81"/>
      <c r="K81"/>
      <c r="L81"/>
      <c r="M81"/>
      <c r="N81"/>
      <c r="O81"/>
      <c r="P81"/>
      <c r="Q81"/>
      <c r="R81"/>
      <c r="T81"/>
      <c r="U81"/>
      <c r="V81"/>
      <c r="W81"/>
      <c r="X81"/>
      <c r="Y81"/>
      <c r="Z81"/>
      <c r="AB81"/>
      <c r="AC81"/>
      <c r="AD81"/>
      <c r="AE81"/>
      <c r="AF81"/>
      <c r="AG81"/>
      <c r="AS81"/>
      <c r="AT81"/>
      <c r="AX81"/>
      <c r="AY81"/>
      <c r="AZ81"/>
      <c r="BA81"/>
    </row>
    <row r="82" spans="1:53" ht="15">
      <c r="A82"/>
      <c r="B82"/>
      <c r="C82"/>
      <c r="D82"/>
      <c r="E82"/>
      <c r="F82"/>
      <c r="G82"/>
      <c r="I82"/>
      <c r="J82"/>
      <c r="K82"/>
      <c r="L82"/>
      <c r="M82"/>
      <c r="N82"/>
      <c r="O82"/>
      <c r="P82"/>
      <c r="Q82"/>
      <c r="R82"/>
      <c r="T82"/>
      <c r="U82"/>
      <c r="V82"/>
      <c r="W82"/>
      <c r="X82"/>
      <c r="Y82"/>
      <c r="Z82"/>
      <c r="AB82"/>
      <c r="AC82"/>
      <c r="AD82"/>
      <c r="AE82"/>
      <c r="AF82"/>
      <c r="AG82"/>
      <c r="AS82"/>
      <c r="AT82"/>
      <c r="AX82"/>
      <c r="AY82"/>
      <c r="AZ82"/>
      <c r="BA82"/>
    </row>
    <row r="83" spans="1:53" ht="15">
      <c r="A83"/>
      <c r="B83"/>
      <c r="C83"/>
      <c r="D83"/>
      <c r="E83"/>
      <c r="F83"/>
      <c r="G83"/>
      <c r="I83"/>
      <c r="J83"/>
      <c r="K83"/>
      <c r="L83"/>
      <c r="M83"/>
      <c r="N83"/>
      <c r="O83"/>
      <c r="P83"/>
      <c r="Q83"/>
      <c r="R83"/>
      <c r="T83"/>
      <c r="U83"/>
      <c r="V83"/>
      <c r="W83"/>
      <c r="X83"/>
      <c r="Y83"/>
      <c r="Z83"/>
      <c r="AB83"/>
      <c r="AC83"/>
      <c r="AD83"/>
      <c r="AE83"/>
      <c r="AF83"/>
      <c r="AG83"/>
      <c r="AS83"/>
      <c r="AT83"/>
      <c r="AX83"/>
      <c r="AY83"/>
      <c r="AZ83"/>
      <c r="BA83"/>
    </row>
    <row r="84" spans="1:53" ht="15">
      <c r="A84"/>
      <c r="B84"/>
      <c r="C84"/>
      <c r="D84"/>
      <c r="E84"/>
      <c r="F84"/>
      <c r="G84"/>
      <c r="I84"/>
      <c r="J84"/>
      <c r="K84"/>
      <c r="L84"/>
      <c r="M84"/>
      <c r="N84"/>
      <c r="O84"/>
      <c r="P84"/>
      <c r="Q84"/>
      <c r="R84"/>
      <c r="T84"/>
      <c r="U84"/>
      <c r="V84"/>
      <c r="W84"/>
      <c r="X84"/>
      <c r="Y84"/>
      <c r="Z84"/>
      <c r="AB84"/>
      <c r="AC84"/>
      <c r="AD84"/>
      <c r="AE84"/>
      <c r="AF84"/>
      <c r="AG84"/>
      <c r="AS84"/>
      <c r="AT84"/>
      <c r="AX84"/>
      <c r="AY84"/>
      <c r="AZ84"/>
      <c r="BA84"/>
    </row>
    <row r="85" spans="1:53" ht="15">
      <c r="A85"/>
      <c r="B85"/>
      <c r="C85"/>
      <c r="D85"/>
      <c r="E85"/>
      <c r="F85"/>
      <c r="G85"/>
      <c r="I85"/>
      <c r="J85"/>
      <c r="K85"/>
      <c r="L85"/>
      <c r="M85"/>
      <c r="N85"/>
      <c r="O85"/>
      <c r="P85"/>
      <c r="Q85"/>
      <c r="R85"/>
      <c r="T85"/>
      <c r="U85"/>
      <c r="V85"/>
      <c r="W85"/>
      <c r="X85"/>
      <c r="Y85"/>
      <c r="Z85"/>
      <c r="AB85"/>
      <c r="AC85"/>
      <c r="AD85"/>
      <c r="AE85"/>
      <c r="AF85"/>
      <c r="AG85"/>
      <c r="AS85"/>
      <c r="AT85"/>
      <c r="AX85"/>
      <c r="AY85"/>
      <c r="AZ85"/>
      <c r="BA85"/>
    </row>
    <row r="86" spans="1:53" ht="15">
      <c r="A86"/>
      <c r="B86"/>
      <c r="C86"/>
      <c r="D86"/>
      <c r="E86"/>
      <c r="F86"/>
      <c r="G86"/>
      <c r="I86"/>
      <c r="J86"/>
      <c r="K86"/>
      <c r="L86"/>
      <c r="M86"/>
      <c r="N86"/>
      <c r="O86"/>
      <c r="P86"/>
      <c r="Q86"/>
      <c r="R86"/>
      <c r="T86"/>
      <c r="U86"/>
      <c r="V86"/>
      <c r="W86"/>
      <c r="X86"/>
      <c r="Y86"/>
      <c r="Z86"/>
      <c r="AB86"/>
      <c r="AC86"/>
      <c r="AD86"/>
      <c r="AE86"/>
      <c r="AF86"/>
      <c r="AG86"/>
      <c r="AS86"/>
      <c r="AT86"/>
      <c r="AX86"/>
      <c r="AY86"/>
      <c r="AZ86"/>
      <c r="BA86"/>
    </row>
    <row r="87" spans="1:53" ht="15">
      <c r="A87"/>
      <c r="B87"/>
      <c r="C87"/>
      <c r="D87"/>
      <c r="E87"/>
      <c r="F87"/>
      <c r="G87"/>
      <c r="I87"/>
      <c r="J87"/>
      <c r="K87"/>
      <c r="L87"/>
      <c r="M87"/>
      <c r="N87"/>
      <c r="O87"/>
      <c r="P87"/>
      <c r="Q87"/>
      <c r="R87"/>
      <c r="T87"/>
      <c r="U87"/>
      <c r="V87"/>
      <c r="W87"/>
      <c r="X87"/>
      <c r="Y87"/>
      <c r="Z87"/>
      <c r="AB87"/>
      <c r="AC87"/>
      <c r="AD87"/>
      <c r="AE87"/>
      <c r="AF87"/>
      <c r="AG87"/>
      <c r="AS87"/>
      <c r="AT87"/>
      <c r="AX87"/>
      <c r="AY87"/>
      <c r="AZ87"/>
      <c r="BA87"/>
    </row>
    <row r="88" spans="1:53" ht="15">
      <c r="A88"/>
      <c r="B88"/>
      <c r="C88"/>
      <c r="D88"/>
      <c r="E88"/>
      <c r="F88"/>
      <c r="G88"/>
      <c r="I88"/>
      <c r="J88"/>
      <c r="K88"/>
      <c r="L88"/>
      <c r="M88"/>
      <c r="N88"/>
      <c r="O88"/>
      <c r="P88"/>
      <c r="Q88"/>
      <c r="R88"/>
      <c r="T88"/>
      <c r="U88"/>
      <c r="V88"/>
      <c r="W88"/>
      <c r="X88"/>
      <c r="Y88"/>
      <c r="Z88"/>
      <c r="AB88"/>
      <c r="AC88"/>
      <c r="AD88"/>
      <c r="AE88"/>
      <c r="AF88"/>
      <c r="AG88"/>
      <c r="AS88"/>
      <c r="AT88"/>
      <c r="AX88"/>
      <c r="AY88"/>
      <c r="AZ88"/>
      <c r="BA88"/>
    </row>
    <row r="89" spans="1:53" ht="15">
      <c r="A89"/>
      <c r="B89"/>
      <c r="C89"/>
      <c r="D89"/>
      <c r="E89"/>
      <c r="F89"/>
      <c r="G89"/>
      <c r="I89"/>
      <c r="J89"/>
      <c r="K89"/>
      <c r="L89"/>
      <c r="M89"/>
      <c r="N89"/>
      <c r="O89"/>
      <c r="P89"/>
      <c r="Q89"/>
      <c r="R89"/>
      <c r="T89"/>
      <c r="U89"/>
      <c r="V89"/>
      <c r="W89"/>
      <c r="X89"/>
      <c r="Y89"/>
      <c r="Z89"/>
      <c r="AB89"/>
      <c r="AC89"/>
      <c r="AD89"/>
      <c r="AE89"/>
      <c r="AF89"/>
      <c r="AG89"/>
      <c r="AS89"/>
      <c r="AT89"/>
      <c r="AX89"/>
      <c r="AY89"/>
      <c r="AZ89"/>
      <c r="BA89"/>
    </row>
    <row r="90" spans="1:53" ht="15">
      <c r="A90"/>
      <c r="B90"/>
      <c r="C90"/>
      <c r="D90"/>
      <c r="E90"/>
      <c r="F90"/>
      <c r="G90"/>
      <c r="I90"/>
      <c r="J90"/>
      <c r="K90"/>
      <c r="L90"/>
      <c r="M90"/>
      <c r="N90"/>
      <c r="O90"/>
      <c r="P90"/>
      <c r="Q90"/>
      <c r="R90"/>
      <c r="T90"/>
      <c r="U90"/>
      <c r="V90"/>
      <c r="W90"/>
      <c r="X90"/>
      <c r="Y90"/>
      <c r="Z90"/>
      <c r="AB90"/>
      <c r="AC90"/>
      <c r="AD90"/>
      <c r="AE90"/>
      <c r="AF90"/>
      <c r="AG90"/>
      <c r="AS90"/>
      <c r="AT90"/>
      <c r="AX90"/>
      <c r="AY90"/>
      <c r="AZ90"/>
      <c r="BA90"/>
    </row>
    <row r="91" spans="1:53" ht="15">
      <c r="A91"/>
      <c r="B91"/>
      <c r="C91"/>
      <c r="D91"/>
      <c r="E91"/>
      <c r="F91"/>
      <c r="G91"/>
      <c r="I91"/>
      <c r="J91"/>
      <c r="K91"/>
      <c r="L91"/>
      <c r="M91"/>
      <c r="N91"/>
      <c r="O91"/>
      <c r="P91"/>
      <c r="Q91"/>
      <c r="R91"/>
      <c r="T91"/>
      <c r="U91"/>
      <c r="V91"/>
      <c r="W91"/>
      <c r="X91"/>
      <c r="Y91"/>
      <c r="Z91"/>
      <c r="AB91"/>
      <c r="AC91"/>
      <c r="AD91"/>
      <c r="AE91"/>
      <c r="AF91"/>
      <c r="AG91"/>
      <c r="AS91"/>
      <c r="AT91"/>
      <c r="AX91"/>
      <c r="AY91"/>
      <c r="AZ91"/>
      <c r="BA91"/>
    </row>
    <row r="92" spans="1:53" ht="15">
      <c r="A92"/>
      <c r="B92"/>
      <c r="C92"/>
      <c r="D92"/>
      <c r="E92"/>
      <c r="F92"/>
      <c r="G92"/>
      <c r="I92"/>
      <c r="J92"/>
      <c r="K92"/>
      <c r="L92"/>
      <c r="M92"/>
      <c r="N92"/>
      <c r="O92"/>
      <c r="P92"/>
      <c r="Q92"/>
      <c r="R92"/>
      <c r="T92"/>
      <c r="U92"/>
      <c r="V92"/>
      <c r="W92"/>
      <c r="X92"/>
      <c r="Y92"/>
      <c r="Z92"/>
      <c r="AB92"/>
      <c r="AC92"/>
      <c r="AD92"/>
      <c r="AE92"/>
      <c r="AF92"/>
      <c r="AG92"/>
      <c r="AS92"/>
      <c r="AT92"/>
      <c r="AX92"/>
      <c r="AY92"/>
      <c r="AZ92"/>
      <c r="BA92"/>
    </row>
    <row r="93" spans="1:53" ht="15">
      <c r="A93"/>
      <c r="B93"/>
      <c r="C93"/>
      <c r="D93"/>
      <c r="E93"/>
      <c r="F93"/>
      <c r="G93"/>
      <c r="I93"/>
      <c r="J93"/>
      <c r="K93"/>
      <c r="L93"/>
      <c r="M93"/>
      <c r="N93"/>
      <c r="O93"/>
      <c r="P93"/>
      <c r="Q93"/>
      <c r="R93"/>
      <c r="T93"/>
      <c r="U93"/>
      <c r="V93"/>
      <c r="W93"/>
      <c r="X93"/>
      <c r="Y93"/>
      <c r="Z93"/>
      <c r="AB93"/>
      <c r="AC93"/>
      <c r="AD93"/>
      <c r="AE93"/>
      <c r="AF93"/>
      <c r="AG93"/>
      <c r="AS93"/>
      <c r="AT93"/>
      <c r="AX93"/>
      <c r="AY93"/>
      <c r="AZ93"/>
      <c r="BA93"/>
    </row>
    <row r="94" spans="1:53" ht="15">
      <c r="A94"/>
      <c r="B94"/>
      <c r="C94"/>
      <c r="D94"/>
      <c r="E94"/>
      <c r="F94"/>
      <c r="G94"/>
      <c r="I94"/>
      <c r="J94"/>
      <c r="K94"/>
      <c r="L94"/>
      <c r="M94"/>
      <c r="N94"/>
      <c r="O94"/>
      <c r="P94"/>
      <c r="Q94"/>
      <c r="R94"/>
      <c r="T94"/>
      <c r="U94"/>
      <c r="V94"/>
      <c r="W94"/>
      <c r="X94"/>
      <c r="Y94"/>
      <c r="Z94"/>
      <c r="AB94"/>
      <c r="AC94"/>
      <c r="AD94"/>
      <c r="AE94"/>
      <c r="AF94"/>
      <c r="AG94"/>
      <c r="AS94"/>
      <c r="AT94"/>
      <c r="AX94"/>
      <c r="AY94"/>
      <c r="AZ94"/>
      <c r="BA94"/>
    </row>
    <row r="95" spans="1:53" ht="15">
      <c r="A95"/>
      <c r="B95"/>
      <c r="C95"/>
      <c r="D95"/>
      <c r="E95"/>
      <c r="F95"/>
      <c r="G95"/>
      <c r="I95"/>
      <c r="J95"/>
      <c r="K95"/>
      <c r="L95"/>
      <c r="M95"/>
      <c r="N95"/>
      <c r="O95"/>
      <c r="P95"/>
      <c r="Q95"/>
      <c r="R95"/>
      <c r="T95"/>
      <c r="U95"/>
      <c r="V95"/>
      <c r="W95"/>
      <c r="X95"/>
      <c r="Y95"/>
      <c r="Z95"/>
      <c r="AB95"/>
      <c r="AC95"/>
      <c r="AD95"/>
      <c r="AE95"/>
      <c r="AF95"/>
      <c r="AG95"/>
      <c r="AS95"/>
      <c r="AT95"/>
      <c r="AX95"/>
      <c r="AY95"/>
      <c r="AZ95"/>
      <c r="BA95"/>
    </row>
    <row r="96" spans="1:53" ht="15">
      <c r="A96"/>
      <c r="B96"/>
      <c r="C96"/>
      <c r="D96"/>
      <c r="E96"/>
      <c r="F96"/>
      <c r="G96"/>
      <c r="I96"/>
      <c r="J96"/>
      <c r="K96"/>
      <c r="L96"/>
      <c r="M96"/>
      <c r="N96"/>
      <c r="O96"/>
      <c r="P96"/>
      <c r="Q96"/>
      <c r="R96"/>
      <c r="T96"/>
      <c r="U96"/>
      <c r="V96"/>
      <c r="W96"/>
      <c r="X96"/>
      <c r="Y96"/>
      <c r="Z96"/>
      <c r="AB96"/>
      <c r="AC96"/>
      <c r="AD96"/>
      <c r="AE96"/>
      <c r="AF96"/>
      <c r="AG96"/>
      <c r="AS96"/>
      <c r="AT96"/>
      <c r="AX96"/>
      <c r="AY96"/>
      <c r="AZ96"/>
      <c r="BA96"/>
    </row>
    <row r="97" spans="1:53" ht="15">
      <c r="A97"/>
      <c r="B97"/>
      <c r="C97"/>
      <c r="D97"/>
      <c r="E97"/>
      <c r="F97"/>
      <c r="G97"/>
      <c r="I97"/>
      <c r="J97"/>
      <c r="K97"/>
      <c r="L97"/>
      <c r="M97"/>
      <c r="N97"/>
      <c r="O97"/>
      <c r="P97"/>
      <c r="Q97"/>
      <c r="R97"/>
      <c r="T97"/>
      <c r="U97"/>
      <c r="V97"/>
      <c r="W97"/>
      <c r="X97"/>
      <c r="Y97"/>
      <c r="Z97"/>
      <c r="AB97"/>
      <c r="AC97"/>
      <c r="AD97"/>
      <c r="AE97"/>
      <c r="AF97"/>
      <c r="AG97"/>
      <c r="AS97"/>
      <c r="AT97"/>
      <c r="AX97"/>
      <c r="AY97"/>
      <c r="AZ97"/>
      <c r="BA97"/>
    </row>
    <row r="98" spans="1:53" ht="15">
      <c r="A98"/>
      <c r="B98"/>
      <c r="C98"/>
      <c r="D98"/>
      <c r="E98"/>
      <c r="F98"/>
      <c r="G98"/>
      <c r="I98"/>
      <c r="J98"/>
      <c r="K98"/>
      <c r="L98"/>
      <c r="M98"/>
      <c r="N98"/>
      <c r="O98"/>
      <c r="P98"/>
      <c r="Q98"/>
      <c r="R98"/>
      <c r="T98"/>
      <c r="U98"/>
      <c r="V98"/>
      <c r="W98"/>
      <c r="X98"/>
      <c r="Y98"/>
      <c r="Z98"/>
      <c r="AB98"/>
      <c r="AC98"/>
      <c r="AD98"/>
      <c r="AE98"/>
      <c r="AF98"/>
      <c r="AG98"/>
      <c r="AS98"/>
      <c r="AT98"/>
      <c r="AX98"/>
      <c r="AY98"/>
      <c r="AZ98"/>
      <c r="BA98"/>
    </row>
    <row r="99" spans="1:53" ht="15">
      <c r="A99"/>
      <c r="B99"/>
      <c r="C99"/>
      <c r="D99"/>
      <c r="E99"/>
      <c r="F99"/>
      <c r="G99"/>
      <c r="I99"/>
      <c r="J99"/>
      <c r="K99"/>
      <c r="L99"/>
      <c r="M99"/>
      <c r="N99"/>
      <c r="O99"/>
      <c r="P99"/>
      <c r="Q99"/>
      <c r="R99"/>
      <c r="T99"/>
      <c r="U99"/>
      <c r="V99"/>
      <c r="W99"/>
      <c r="X99"/>
      <c r="Y99"/>
      <c r="Z99"/>
      <c r="AB99"/>
      <c r="AC99"/>
      <c r="AD99"/>
      <c r="AE99"/>
      <c r="AF99"/>
      <c r="AG99"/>
      <c r="AS99"/>
      <c r="AT99"/>
      <c r="AX99"/>
      <c r="AY99"/>
      <c r="AZ99"/>
      <c r="BA99"/>
    </row>
    <row r="100" spans="1:53" ht="15">
      <c r="A100"/>
      <c r="B100"/>
      <c r="C100"/>
      <c r="D100"/>
      <c r="E100"/>
      <c r="F100"/>
      <c r="G100"/>
      <c r="I100"/>
      <c r="J100"/>
      <c r="K100"/>
      <c r="L100"/>
      <c r="M100"/>
      <c r="N100"/>
      <c r="O100"/>
      <c r="P100"/>
      <c r="Q100"/>
      <c r="R100"/>
      <c r="T100"/>
      <c r="U100"/>
      <c r="V100"/>
      <c r="W100"/>
      <c r="X100"/>
      <c r="Y100"/>
      <c r="Z100"/>
      <c r="AB100"/>
      <c r="AC100"/>
      <c r="AD100"/>
      <c r="AE100"/>
      <c r="AF100"/>
      <c r="AG100"/>
      <c r="AS100"/>
      <c r="AT100"/>
      <c r="AX100"/>
      <c r="AY100"/>
      <c r="AZ100"/>
      <c r="BA100"/>
    </row>
    <row r="101" spans="1:53" ht="15">
      <c r="A101"/>
      <c r="B101"/>
      <c r="C101"/>
      <c r="D101"/>
      <c r="E101"/>
      <c r="F101"/>
      <c r="G101"/>
      <c r="I101"/>
      <c r="J101"/>
      <c r="K101"/>
      <c r="L101"/>
      <c r="M101"/>
      <c r="N101"/>
      <c r="O101"/>
      <c r="P101"/>
      <c r="Q101"/>
      <c r="R101"/>
      <c r="T101"/>
      <c r="U101"/>
      <c r="V101"/>
      <c r="W101"/>
      <c r="X101"/>
      <c r="Y101"/>
      <c r="Z101"/>
      <c r="AB101"/>
      <c r="AC101"/>
      <c r="AD101"/>
      <c r="AE101"/>
      <c r="AF101"/>
      <c r="AG101"/>
      <c r="AS101"/>
      <c r="AT101"/>
      <c r="AX101"/>
      <c r="AY101"/>
      <c r="AZ101"/>
      <c r="BA101"/>
    </row>
    <row r="102" spans="1:53" ht="15">
      <c r="A102"/>
      <c r="B102"/>
      <c r="C102"/>
      <c r="D102"/>
      <c r="E102"/>
      <c r="F102"/>
      <c r="G102"/>
      <c r="I102"/>
      <c r="J102"/>
      <c r="K102"/>
      <c r="L102"/>
      <c r="M102"/>
      <c r="N102"/>
      <c r="O102"/>
      <c r="P102"/>
      <c r="Q102"/>
      <c r="R102"/>
      <c r="T102"/>
      <c r="U102"/>
      <c r="V102"/>
      <c r="W102"/>
      <c r="X102"/>
      <c r="Y102"/>
      <c r="Z102"/>
      <c r="AB102"/>
      <c r="AC102"/>
      <c r="AD102"/>
      <c r="AE102"/>
      <c r="AF102"/>
      <c r="AG102"/>
      <c r="AS102"/>
      <c r="AT102"/>
      <c r="AX102"/>
      <c r="AY102"/>
      <c r="AZ102"/>
      <c r="BA102"/>
    </row>
    <row r="103" spans="1:53" ht="15">
      <c r="A103"/>
      <c r="B103"/>
      <c r="C103"/>
      <c r="D103"/>
      <c r="E103"/>
      <c r="F103"/>
      <c r="G103"/>
      <c r="I103"/>
      <c r="J103"/>
      <c r="K103"/>
      <c r="L103"/>
      <c r="M103"/>
      <c r="N103"/>
      <c r="O103"/>
      <c r="P103"/>
      <c r="Q103"/>
      <c r="R103"/>
      <c r="T103"/>
      <c r="U103"/>
      <c r="V103"/>
      <c r="W103"/>
      <c r="X103"/>
      <c r="Y103"/>
      <c r="Z103"/>
      <c r="AB103"/>
      <c r="AC103"/>
      <c r="AD103"/>
      <c r="AE103"/>
      <c r="AF103"/>
      <c r="AG103"/>
      <c r="AS103"/>
      <c r="AT103"/>
      <c r="AX103"/>
      <c r="AY103"/>
      <c r="AZ103"/>
      <c r="BA103"/>
    </row>
    <row r="104" spans="1:53" ht="15">
      <c r="A104"/>
      <c r="B104"/>
      <c r="C104"/>
      <c r="D104"/>
      <c r="E104"/>
      <c r="F104"/>
      <c r="G104"/>
      <c r="I104"/>
      <c r="J104"/>
      <c r="K104"/>
      <c r="L104"/>
      <c r="M104"/>
      <c r="N104"/>
      <c r="O104"/>
      <c r="P104"/>
      <c r="Q104"/>
      <c r="R104"/>
      <c r="T104"/>
      <c r="U104"/>
      <c r="V104"/>
      <c r="W104"/>
      <c r="X104"/>
      <c r="Y104"/>
      <c r="Z104"/>
      <c r="AB104"/>
      <c r="AC104"/>
      <c r="AD104"/>
      <c r="AE104"/>
      <c r="AF104"/>
      <c r="AG104"/>
      <c r="AS104"/>
      <c r="AT104"/>
      <c r="AX104"/>
      <c r="AY104"/>
      <c r="AZ104"/>
      <c r="BA104"/>
    </row>
    <row r="105" spans="1:53" ht="15">
      <c r="A105"/>
      <c r="B105"/>
      <c r="C105"/>
      <c r="D105"/>
      <c r="E105"/>
      <c r="F105"/>
      <c r="G105"/>
      <c r="I105"/>
      <c r="J105"/>
      <c r="K105"/>
      <c r="L105"/>
      <c r="M105"/>
      <c r="N105"/>
      <c r="O105"/>
      <c r="P105"/>
      <c r="Q105"/>
      <c r="R105"/>
      <c r="T105"/>
      <c r="U105"/>
      <c r="V105"/>
      <c r="W105"/>
      <c r="X105"/>
      <c r="Y105"/>
      <c r="Z105"/>
      <c r="AB105"/>
      <c r="AC105"/>
      <c r="AD105"/>
      <c r="AE105"/>
      <c r="AF105"/>
      <c r="AG105"/>
      <c r="AS105"/>
      <c r="AT105"/>
      <c r="AX105"/>
      <c r="AY105"/>
      <c r="AZ105"/>
      <c r="BA105"/>
    </row>
    <row r="106" spans="1:53" ht="15">
      <c r="A106"/>
      <c r="B106"/>
      <c r="C106"/>
      <c r="D106"/>
      <c r="E106"/>
      <c r="F106"/>
      <c r="G106"/>
      <c r="I106"/>
      <c r="J106"/>
      <c r="K106"/>
      <c r="L106"/>
      <c r="M106"/>
      <c r="N106"/>
      <c r="O106"/>
      <c r="P106"/>
      <c r="Q106"/>
      <c r="R106"/>
      <c r="T106"/>
      <c r="U106"/>
      <c r="V106"/>
      <c r="W106"/>
      <c r="X106"/>
      <c r="Y106"/>
      <c r="Z106"/>
      <c r="AB106"/>
      <c r="AC106"/>
      <c r="AD106"/>
      <c r="AE106"/>
      <c r="AF106"/>
      <c r="AG106"/>
      <c r="AS106"/>
      <c r="AT106"/>
      <c r="AX106"/>
      <c r="AY106"/>
      <c r="AZ106"/>
      <c r="BA106"/>
    </row>
    <row r="107" spans="1:53" ht="15">
      <c r="A107"/>
      <c r="B107"/>
      <c r="C107"/>
      <c r="D107"/>
      <c r="E107"/>
      <c r="F107"/>
      <c r="G107"/>
      <c r="I107"/>
      <c r="J107"/>
      <c r="K107"/>
      <c r="L107"/>
      <c r="M107"/>
      <c r="N107"/>
      <c r="O107"/>
      <c r="P107"/>
      <c r="Q107"/>
      <c r="R107"/>
      <c r="T107"/>
      <c r="U107"/>
      <c r="V107"/>
      <c r="W107"/>
      <c r="X107"/>
      <c r="Y107"/>
      <c r="Z107"/>
      <c r="AB107"/>
      <c r="AC107"/>
      <c r="AD107"/>
      <c r="AE107"/>
      <c r="AF107"/>
      <c r="AG107"/>
      <c r="AS107"/>
      <c r="AT107"/>
      <c r="AX107"/>
      <c r="AY107"/>
      <c r="AZ107"/>
      <c r="BA107"/>
    </row>
    <row r="108" spans="1:53" ht="15">
      <c r="A108"/>
      <c r="B108"/>
      <c r="C108"/>
      <c r="D108"/>
      <c r="E108"/>
      <c r="F108"/>
      <c r="G108"/>
      <c r="I108"/>
      <c r="J108"/>
      <c r="K108"/>
      <c r="L108"/>
      <c r="M108"/>
      <c r="N108"/>
      <c r="O108"/>
      <c r="P108"/>
      <c r="Q108"/>
      <c r="R108"/>
      <c r="T108"/>
      <c r="U108"/>
      <c r="V108"/>
      <c r="W108"/>
      <c r="X108"/>
      <c r="Y108"/>
      <c r="Z108"/>
      <c r="AB108"/>
      <c r="AC108"/>
      <c r="AD108"/>
      <c r="AE108"/>
      <c r="AF108"/>
      <c r="AG108"/>
      <c r="AS108"/>
      <c r="AT108"/>
      <c r="AX108"/>
      <c r="AY108"/>
      <c r="AZ108"/>
      <c r="BA108"/>
    </row>
    <row r="109" spans="1:53" ht="15">
      <c r="A109"/>
      <c r="B109"/>
      <c r="C109"/>
      <c r="D109"/>
      <c r="E109"/>
      <c r="F109"/>
      <c r="G109"/>
      <c r="I109"/>
      <c r="J109"/>
      <c r="K109"/>
      <c r="L109"/>
      <c r="M109"/>
      <c r="N109"/>
      <c r="O109"/>
      <c r="P109"/>
      <c r="Q109"/>
      <c r="R109"/>
      <c r="T109"/>
      <c r="U109"/>
      <c r="V109"/>
      <c r="W109"/>
      <c r="X109"/>
      <c r="Y109"/>
      <c r="Z109"/>
      <c r="AB109"/>
      <c r="AC109"/>
      <c r="AD109"/>
      <c r="AE109"/>
      <c r="AF109"/>
      <c r="AG109"/>
      <c r="AS109"/>
      <c r="AT109"/>
      <c r="AX109"/>
      <c r="AY109"/>
      <c r="AZ109"/>
      <c r="BA109"/>
    </row>
    <row r="110" spans="1:53" ht="15">
      <c r="A110"/>
      <c r="B110"/>
      <c r="C110"/>
      <c r="D110"/>
      <c r="E110"/>
      <c r="F110"/>
      <c r="G110"/>
      <c r="I110"/>
      <c r="J110"/>
      <c r="K110"/>
      <c r="L110"/>
      <c r="M110"/>
      <c r="N110"/>
      <c r="O110"/>
      <c r="P110"/>
      <c r="Q110"/>
      <c r="R110"/>
      <c r="T110"/>
      <c r="U110"/>
      <c r="V110"/>
      <c r="W110"/>
      <c r="X110"/>
      <c r="Y110"/>
      <c r="Z110"/>
      <c r="AB110"/>
      <c r="AC110"/>
      <c r="AD110"/>
      <c r="AE110"/>
      <c r="AF110"/>
      <c r="AG110"/>
      <c r="AS110"/>
      <c r="AT110"/>
      <c r="AX110"/>
      <c r="AY110"/>
      <c r="AZ110"/>
      <c r="BA110"/>
    </row>
    <row r="111" spans="1:53" ht="15">
      <c r="A111"/>
      <c r="B111"/>
      <c r="C111"/>
      <c r="D111"/>
      <c r="E111"/>
      <c r="F111"/>
      <c r="G111"/>
      <c r="I111"/>
      <c r="J111"/>
      <c r="K111"/>
      <c r="L111"/>
      <c r="M111"/>
      <c r="N111"/>
      <c r="O111"/>
      <c r="P111"/>
      <c r="Q111"/>
      <c r="R111"/>
      <c r="T111"/>
      <c r="U111"/>
      <c r="V111"/>
      <c r="W111"/>
      <c r="X111"/>
      <c r="Y111"/>
      <c r="Z111"/>
      <c r="AB111"/>
      <c r="AC111"/>
      <c r="AD111"/>
      <c r="AE111"/>
      <c r="AF111"/>
      <c r="AG111"/>
      <c r="AS111"/>
      <c r="AT111"/>
      <c r="AX111"/>
      <c r="AY111"/>
      <c r="AZ111"/>
      <c r="BA111"/>
    </row>
    <row r="112" spans="1:53" ht="15">
      <c r="A112"/>
      <c r="B112"/>
      <c r="C112"/>
      <c r="D112"/>
      <c r="E112"/>
      <c r="F112"/>
      <c r="G112"/>
      <c r="I112"/>
      <c r="J112"/>
      <c r="K112"/>
      <c r="L112"/>
      <c r="M112"/>
      <c r="N112"/>
      <c r="O112"/>
      <c r="P112"/>
      <c r="Q112"/>
      <c r="R112"/>
      <c r="T112"/>
      <c r="U112"/>
      <c r="V112"/>
      <c r="W112"/>
      <c r="X112"/>
      <c r="Y112"/>
      <c r="Z112"/>
      <c r="AB112"/>
      <c r="AC112"/>
      <c r="AD112"/>
      <c r="AE112"/>
      <c r="AF112"/>
      <c r="AG112"/>
      <c r="AS112"/>
      <c r="AT112"/>
      <c r="AX112"/>
      <c r="AY112"/>
      <c r="AZ112"/>
      <c r="BA112"/>
    </row>
    <row r="113" spans="1:53" ht="15">
      <c r="A113"/>
      <c r="B113"/>
      <c r="C113"/>
      <c r="D113"/>
      <c r="E113"/>
      <c r="F113"/>
      <c r="G113"/>
      <c r="I113"/>
      <c r="J113"/>
      <c r="K113"/>
      <c r="L113"/>
      <c r="M113"/>
      <c r="N113"/>
      <c r="O113"/>
      <c r="P113"/>
      <c r="Q113"/>
      <c r="R113"/>
      <c r="T113"/>
      <c r="U113"/>
      <c r="V113"/>
      <c r="W113"/>
      <c r="X113"/>
      <c r="Y113"/>
      <c r="Z113"/>
      <c r="AB113"/>
      <c r="AC113"/>
      <c r="AD113"/>
      <c r="AE113"/>
      <c r="AF113"/>
      <c r="AG113"/>
      <c r="AS113"/>
      <c r="AT113"/>
      <c r="AX113"/>
      <c r="AY113"/>
      <c r="AZ113"/>
      <c r="BA113"/>
    </row>
    <row r="114" spans="1:53" ht="15">
      <c r="A114"/>
      <c r="B114"/>
      <c r="C114"/>
      <c r="D114"/>
      <c r="E114"/>
      <c r="F114"/>
      <c r="G114"/>
      <c r="I114"/>
      <c r="J114"/>
      <c r="K114"/>
      <c r="L114"/>
      <c r="M114"/>
      <c r="N114"/>
      <c r="O114"/>
      <c r="P114"/>
      <c r="Q114"/>
      <c r="R114"/>
      <c r="T114"/>
      <c r="U114"/>
      <c r="V114"/>
      <c r="W114"/>
      <c r="X114"/>
      <c r="Y114"/>
      <c r="Z114"/>
      <c r="AB114"/>
      <c r="AC114"/>
      <c r="AD114"/>
      <c r="AE114"/>
      <c r="AF114"/>
      <c r="AG114"/>
      <c r="AS114"/>
      <c r="AT114"/>
      <c r="AX114"/>
      <c r="AY114"/>
      <c r="AZ114"/>
      <c r="BA114"/>
    </row>
    <row r="115" spans="1:53" ht="15">
      <c r="A115"/>
      <c r="B115"/>
      <c r="C115"/>
      <c r="D115"/>
      <c r="E115"/>
      <c r="F115"/>
      <c r="G115"/>
      <c r="I115"/>
      <c r="J115"/>
      <c r="K115"/>
      <c r="L115"/>
      <c r="M115"/>
      <c r="N115"/>
      <c r="O115"/>
      <c r="P115"/>
      <c r="Q115"/>
      <c r="R115"/>
      <c r="T115"/>
      <c r="U115"/>
      <c r="V115"/>
      <c r="W115"/>
      <c r="X115"/>
      <c r="Y115"/>
      <c r="Z115"/>
      <c r="AB115"/>
      <c r="AC115"/>
      <c r="AD115"/>
      <c r="AE115"/>
      <c r="AF115"/>
      <c r="AG115"/>
      <c r="AS115"/>
      <c r="AT115"/>
      <c r="AX115"/>
      <c r="AY115"/>
      <c r="AZ115"/>
      <c r="BA115"/>
    </row>
    <row r="116" spans="1:53" ht="15">
      <c r="A116"/>
      <c r="B116"/>
      <c r="C116"/>
      <c r="D116"/>
      <c r="E116"/>
      <c r="F116"/>
      <c r="G116"/>
      <c r="I116"/>
      <c r="J116"/>
      <c r="K116"/>
      <c r="L116"/>
      <c r="M116"/>
      <c r="N116"/>
      <c r="O116"/>
      <c r="P116"/>
      <c r="Q116"/>
      <c r="R116"/>
      <c r="T116"/>
      <c r="U116"/>
      <c r="V116"/>
      <c r="W116"/>
      <c r="X116"/>
      <c r="Y116"/>
      <c r="Z116"/>
      <c r="AB116"/>
      <c r="AC116"/>
      <c r="AD116"/>
      <c r="AE116"/>
      <c r="AF116"/>
      <c r="AG116"/>
      <c r="AS116"/>
      <c r="AT116"/>
      <c r="AX116"/>
      <c r="AY116"/>
      <c r="AZ116"/>
      <c r="BA116"/>
    </row>
    <row r="117" spans="1:53" ht="15">
      <c r="A117"/>
      <c r="B117"/>
      <c r="C117"/>
      <c r="D117"/>
      <c r="E117"/>
      <c r="F117"/>
      <c r="G117"/>
      <c r="I117"/>
      <c r="J117"/>
      <c r="K117"/>
      <c r="L117"/>
      <c r="M117"/>
      <c r="N117"/>
      <c r="O117"/>
      <c r="P117"/>
      <c r="Q117"/>
      <c r="R117"/>
      <c r="T117"/>
      <c r="U117"/>
      <c r="V117"/>
      <c r="W117"/>
      <c r="X117"/>
      <c r="Y117"/>
      <c r="Z117"/>
      <c r="AB117"/>
      <c r="AC117"/>
      <c r="AD117"/>
      <c r="AE117"/>
      <c r="AF117"/>
      <c r="AG117"/>
      <c r="AS117"/>
      <c r="AT117"/>
      <c r="AX117"/>
      <c r="AY117"/>
      <c r="AZ117"/>
      <c r="BA117"/>
    </row>
    <row r="118" spans="1:53" ht="15">
      <c r="A118"/>
      <c r="B118"/>
      <c r="C118"/>
      <c r="D118"/>
      <c r="E118"/>
      <c r="F118"/>
      <c r="G118"/>
      <c r="I118"/>
      <c r="J118"/>
      <c r="K118"/>
      <c r="L118"/>
      <c r="M118"/>
      <c r="N118"/>
      <c r="O118"/>
      <c r="P118"/>
      <c r="Q118"/>
      <c r="R118"/>
      <c r="T118"/>
      <c r="U118"/>
      <c r="V118"/>
      <c r="W118"/>
      <c r="X118"/>
      <c r="Y118"/>
      <c r="Z118"/>
      <c r="AB118"/>
      <c r="AC118"/>
      <c r="AD118"/>
      <c r="AE118"/>
      <c r="AF118"/>
      <c r="AG118"/>
      <c r="AS118"/>
      <c r="AT118"/>
      <c r="AX118"/>
      <c r="AY118"/>
      <c r="AZ118"/>
      <c r="BA118"/>
    </row>
    <row r="119" spans="1:53" ht="15">
      <c r="A119"/>
      <c r="B119"/>
      <c r="C119"/>
      <c r="D119"/>
      <c r="E119"/>
      <c r="F119"/>
      <c r="G119"/>
      <c r="I119"/>
      <c r="J119"/>
      <c r="K119"/>
      <c r="L119"/>
      <c r="M119"/>
      <c r="N119"/>
      <c r="O119"/>
      <c r="P119"/>
      <c r="Q119"/>
      <c r="R119"/>
      <c r="T119"/>
      <c r="U119"/>
      <c r="V119"/>
      <c r="W119"/>
      <c r="X119"/>
      <c r="Y119"/>
      <c r="Z119"/>
      <c r="AB119"/>
      <c r="AC119"/>
      <c r="AD119"/>
      <c r="AE119"/>
      <c r="AF119"/>
      <c r="AG119"/>
      <c r="AS119"/>
      <c r="AT119"/>
      <c r="AX119"/>
      <c r="AY119"/>
      <c r="AZ119"/>
      <c r="BA119"/>
    </row>
    <row r="120" spans="1:53" ht="15">
      <c r="I120"/>
      <c r="J120"/>
      <c r="K120"/>
      <c r="L120"/>
      <c r="T120"/>
      <c r="U120"/>
      <c r="V120"/>
      <c r="W120"/>
      <c r="X120"/>
      <c r="Y120"/>
      <c r="Z120"/>
      <c r="AB120"/>
      <c r="AC120"/>
      <c r="AD120"/>
      <c r="AE120"/>
      <c r="AF120"/>
      <c r="AG120"/>
      <c r="AS120"/>
      <c r="AT120"/>
      <c r="AX120"/>
      <c r="AY120"/>
      <c r="AZ120"/>
      <c r="BA120"/>
    </row>
    <row r="121" spans="1:53" ht="15">
      <c r="I121"/>
      <c r="J121"/>
      <c r="K121"/>
      <c r="L121"/>
      <c r="T121"/>
      <c r="U121"/>
      <c r="V121"/>
      <c r="W121"/>
      <c r="X121"/>
      <c r="Y121"/>
      <c r="Z121"/>
      <c r="AB121"/>
      <c r="AC121"/>
      <c r="AD121"/>
      <c r="AE121"/>
      <c r="AF121"/>
      <c r="AG121"/>
      <c r="AS121"/>
      <c r="AT121"/>
      <c r="AX121"/>
      <c r="AY121"/>
      <c r="AZ121"/>
      <c r="BA121"/>
    </row>
    <row r="122" spans="1:53" ht="15">
      <c r="I122"/>
      <c r="J122"/>
      <c r="K122"/>
      <c r="L122"/>
      <c r="T122"/>
      <c r="U122"/>
      <c r="V122"/>
      <c r="W122"/>
      <c r="X122"/>
      <c r="Y122"/>
      <c r="Z122"/>
      <c r="AB122"/>
      <c r="AC122"/>
      <c r="AD122"/>
      <c r="AE122"/>
      <c r="AF122"/>
      <c r="AG122"/>
      <c r="AS122"/>
      <c r="AT122"/>
      <c r="AX122"/>
      <c r="AY122"/>
      <c r="AZ122"/>
      <c r="BA122"/>
    </row>
    <row r="123" spans="1:53" ht="15">
      <c r="I123"/>
      <c r="J123"/>
      <c r="K123"/>
      <c r="L123"/>
      <c r="T123"/>
      <c r="U123"/>
      <c r="V123"/>
      <c r="W123"/>
      <c r="X123"/>
      <c r="Y123"/>
      <c r="Z123"/>
      <c r="AB123"/>
      <c r="AC123"/>
      <c r="AD123"/>
      <c r="AE123"/>
      <c r="AF123"/>
      <c r="AG123"/>
      <c r="AS123"/>
      <c r="AT123"/>
      <c r="AX123"/>
      <c r="AY123"/>
      <c r="AZ123"/>
      <c r="BA123"/>
    </row>
    <row r="124" spans="1:53" ht="15">
      <c r="I124"/>
      <c r="J124"/>
      <c r="K124"/>
      <c r="L124"/>
      <c r="T124"/>
      <c r="U124"/>
      <c r="V124"/>
      <c r="W124"/>
      <c r="X124"/>
      <c r="Y124"/>
      <c r="Z124"/>
      <c r="AB124"/>
      <c r="AC124"/>
      <c r="AD124"/>
      <c r="AE124"/>
      <c r="AF124"/>
      <c r="AG124"/>
      <c r="AS124"/>
      <c r="AT124"/>
      <c r="AX124"/>
      <c r="AY124"/>
      <c r="AZ124"/>
      <c r="BA124"/>
    </row>
    <row r="125" spans="1:53" ht="15">
      <c r="I125"/>
      <c r="J125"/>
      <c r="K125"/>
      <c r="L125"/>
      <c r="T125"/>
      <c r="U125"/>
      <c r="V125"/>
      <c r="W125"/>
      <c r="X125"/>
      <c r="Y125"/>
      <c r="Z125"/>
      <c r="AB125"/>
      <c r="AC125"/>
      <c r="AD125"/>
      <c r="AE125"/>
      <c r="AF125"/>
      <c r="AG125"/>
      <c r="AS125"/>
      <c r="AT125"/>
      <c r="AX125"/>
      <c r="AY125"/>
      <c r="AZ125"/>
      <c r="BA125"/>
    </row>
    <row r="126" spans="1:53" ht="15">
      <c r="I126"/>
      <c r="J126"/>
      <c r="K126"/>
      <c r="L126"/>
      <c r="T126"/>
      <c r="U126"/>
      <c r="V126"/>
      <c r="W126"/>
      <c r="X126"/>
      <c r="Y126"/>
      <c r="Z126"/>
      <c r="AB126"/>
      <c r="AC126"/>
      <c r="AD126"/>
      <c r="AE126"/>
      <c r="AF126"/>
      <c r="AG126"/>
      <c r="AS126"/>
      <c r="AT126"/>
      <c r="AX126"/>
      <c r="AY126"/>
      <c r="AZ126"/>
      <c r="BA126"/>
    </row>
    <row r="127" spans="1:53" ht="15">
      <c r="I127"/>
      <c r="J127"/>
      <c r="K127"/>
      <c r="L127"/>
      <c r="T127"/>
      <c r="U127"/>
      <c r="V127"/>
      <c r="W127"/>
      <c r="X127"/>
      <c r="Y127"/>
      <c r="Z127"/>
      <c r="AB127"/>
      <c r="AC127"/>
      <c r="AD127"/>
      <c r="AE127"/>
      <c r="AF127"/>
      <c r="AG127"/>
      <c r="AS127"/>
      <c r="AT127"/>
      <c r="AX127"/>
      <c r="AY127"/>
      <c r="AZ127"/>
      <c r="BA127"/>
    </row>
    <row r="128" spans="1:53" ht="15">
      <c r="I128"/>
      <c r="J128"/>
      <c r="K128"/>
      <c r="L128"/>
      <c r="T128"/>
      <c r="U128"/>
      <c r="V128"/>
      <c r="W128"/>
      <c r="X128"/>
      <c r="Y128"/>
      <c r="Z128"/>
      <c r="AB128"/>
      <c r="AC128"/>
      <c r="AD128"/>
      <c r="AE128"/>
      <c r="AF128"/>
      <c r="AG128"/>
      <c r="AS128"/>
      <c r="AT128"/>
      <c r="AX128"/>
      <c r="AY128"/>
      <c r="AZ128"/>
      <c r="BA128"/>
    </row>
    <row r="129" spans="9:53" ht="15">
      <c r="I129"/>
      <c r="J129"/>
      <c r="K129"/>
      <c r="L129"/>
      <c r="T129"/>
      <c r="U129"/>
      <c r="V129"/>
      <c r="W129"/>
      <c r="X129"/>
      <c r="Y129"/>
      <c r="Z129"/>
      <c r="AB129"/>
      <c r="AC129"/>
      <c r="AD129"/>
      <c r="AE129"/>
      <c r="AF129"/>
      <c r="AG129"/>
      <c r="AS129"/>
      <c r="AT129"/>
      <c r="AX129"/>
      <c r="AY129"/>
      <c r="AZ129"/>
      <c r="BA129"/>
    </row>
    <row r="130" spans="9:53" ht="15">
      <c r="I130"/>
      <c r="J130"/>
      <c r="K130"/>
      <c r="L130"/>
      <c r="T130"/>
      <c r="U130"/>
      <c r="V130"/>
      <c r="W130"/>
      <c r="X130"/>
      <c r="Y130"/>
      <c r="Z130"/>
      <c r="AB130"/>
      <c r="AC130"/>
      <c r="AD130"/>
      <c r="AE130"/>
      <c r="AF130"/>
      <c r="AG130"/>
      <c r="AS130"/>
      <c r="AT130"/>
      <c r="AX130"/>
      <c r="AY130"/>
      <c r="AZ130"/>
      <c r="BA130"/>
    </row>
    <row r="131" spans="9:53" ht="15">
      <c r="I131"/>
      <c r="J131"/>
      <c r="K131"/>
      <c r="L131"/>
      <c r="T131"/>
      <c r="U131"/>
      <c r="V131"/>
      <c r="W131"/>
      <c r="X131"/>
      <c r="Y131"/>
      <c r="Z131"/>
      <c r="AB131"/>
      <c r="AC131"/>
      <c r="AD131"/>
      <c r="AE131"/>
      <c r="AF131"/>
      <c r="AG131"/>
      <c r="AS131"/>
      <c r="AT131"/>
      <c r="AX131"/>
      <c r="AY131"/>
      <c r="AZ131"/>
      <c r="BA131"/>
    </row>
    <row r="132" spans="9:53" ht="15">
      <c r="I132"/>
      <c r="J132"/>
      <c r="K132"/>
      <c r="L132"/>
      <c r="T132"/>
      <c r="U132"/>
      <c r="V132"/>
      <c r="W132"/>
      <c r="X132"/>
      <c r="Y132"/>
      <c r="Z132"/>
      <c r="AB132"/>
      <c r="AC132"/>
      <c r="AD132"/>
      <c r="AE132"/>
      <c r="AF132"/>
      <c r="AG132"/>
      <c r="AS132"/>
      <c r="AT132"/>
      <c r="AX132"/>
      <c r="AY132"/>
      <c r="AZ132"/>
      <c r="BA132"/>
    </row>
    <row r="133" spans="9:53" ht="15">
      <c r="I133"/>
      <c r="J133"/>
      <c r="K133"/>
      <c r="L133"/>
      <c r="T133"/>
      <c r="U133"/>
      <c r="V133"/>
      <c r="W133"/>
      <c r="X133"/>
      <c r="Y133"/>
      <c r="Z133"/>
      <c r="AB133"/>
      <c r="AC133"/>
      <c r="AD133"/>
      <c r="AE133"/>
      <c r="AF133"/>
      <c r="AG133"/>
      <c r="AS133"/>
      <c r="AT133"/>
      <c r="AX133"/>
      <c r="AY133"/>
      <c r="AZ133"/>
      <c r="BA133"/>
    </row>
    <row r="134" spans="9:53" ht="15">
      <c r="I134"/>
      <c r="J134"/>
      <c r="K134"/>
      <c r="L134"/>
      <c r="T134"/>
      <c r="U134"/>
      <c r="V134"/>
      <c r="W134"/>
      <c r="X134"/>
      <c r="Y134"/>
      <c r="Z134"/>
      <c r="AB134"/>
      <c r="AC134"/>
      <c r="AD134"/>
      <c r="AE134"/>
      <c r="AF134"/>
      <c r="AG134"/>
      <c r="AS134"/>
      <c r="AT134"/>
      <c r="AX134"/>
      <c r="AY134"/>
      <c r="AZ134"/>
      <c r="BA134"/>
    </row>
    <row r="135" spans="9:53" ht="15">
      <c r="I135"/>
      <c r="J135"/>
      <c r="K135"/>
      <c r="L135"/>
      <c r="T135"/>
      <c r="U135"/>
      <c r="V135"/>
      <c r="W135"/>
      <c r="X135"/>
      <c r="Y135"/>
      <c r="Z135"/>
      <c r="AB135"/>
      <c r="AC135"/>
      <c r="AD135"/>
      <c r="AE135"/>
      <c r="AF135"/>
      <c r="AG135"/>
      <c r="AS135"/>
      <c r="AT135"/>
      <c r="AX135"/>
      <c r="AY135"/>
      <c r="AZ135"/>
      <c r="BA135"/>
    </row>
    <row r="136" spans="9:53" ht="15">
      <c r="I136"/>
      <c r="J136"/>
      <c r="K136"/>
      <c r="L136"/>
      <c r="T136"/>
      <c r="U136"/>
      <c r="V136"/>
      <c r="W136"/>
      <c r="X136"/>
      <c r="Y136"/>
      <c r="Z136"/>
      <c r="AB136"/>
      <c r="AC136"/>
      <c r="AD136"/>
      <c r="AE136"/>
      <c r="AF136"/>
      <c r="AG136"/>
      <c r="AS136"/>
      <c r="AT136"/>
      <c r="AX136"/>
      <c r="AY136"/>
      <c r="AZ136"/>
      <c r="BA136"/>
    </row>
    <row r="137" spans="9:53" ht="15">
      <c r="I137"/>
      <c r="J137"/>
      <c r="K137"/>
      <c r="L137"/>
      <c r="T137"/>
      <c r="U137"/>
      <c r="V137"/>
      <c r="W137"/>
      <c r="X137"/>
      <c r="Y137"/>
      <c r="Z137"/>
      <c r="AB137"/>
      <c r="AC137"/>
      <c r="AD137"/>
      <c r="AE137"/>
      <c r="AF137"/>
      <c r="AG137"/>
      <c r="AS137"/>
      <c r="AT137"/>
      <c r="AX137"/>
      <c r="AY137"/>
      <c r="AZ137"/>
      <c r="BA137"/>
    </row>
    <row r="138" spans="9:53" ht="15">
      <c r="I138"/>
      <c r="J138"/>
      <c r="K138"/>
      <c r="L138"/>
      <c r="T138"/>
      <c r="U138"/>
      <c r="V138"/>
      <c r="W138"/>
      <c r="X138"/>
      <c r="Y138"/>
      <c r="Z138"/>
      <c r="AB138"/>
      <c r="AC138"/>
      <c r="AD138"/>
      <c r="AE138"/>
      <c r="AF138"/>
      <c r="AG138"/>
      <c r="AS138"/>
      <c r="AT138"/>
      <c r="AX138"/>
      <c r="AY138"/>
      <c r="AZ138"/>
      <c r="BA138"/>
    </row>
    <row r="139" spans="9:53" ht="15">
      <c r="I139"/>
      <c r="J139"/>
      <c r="K139"/>
      <c r="L139"/>
      <c r="T139"/>
      <c r="U139"/>
      <c r="V139"/>
      <c r="W139"/>
      <c r="X139"/>
      <c r="Y139"/>
      <c r="Z139"/>
      <c r="AB139"/>
      <c r="AC139"/>
      <c r="AD139"/>
      <c r="AE139"/>
      <c r="AF139"/>
      <c r="AG139"/>
      <c r="AS139"/>
      <c r="AT139"/>
      <c r="AX139"/>
      <c r="AY139"/>
      <c r="AZ139"/>
      <c r="BA139"/>
    </row>
    <row r="140" spans="9:53" ht="15">
      <c r="I140"/>
      <c r="J140"/>
      <c r="K140"/>
      <c r="L140"/>
      <c r="T140"/>
      <c r="U140"/>
      <c r="V140"/>
      <c r="W140"/>
      <c r="X140"/>
      <c r="Y140"/>
      <c r="Z140"/>
      <c r="AB140"/>
      <c r="AC140"/>
      <c r="AD140"/>
      <c r="AE140"/>
      <c r="AF140"/>
      <c r="AG140"/>
      <c r="AS140"/>
      <c r="AT140"/>
      <c r="AX140"/>
      <c r="AY140"/>
      <c r="AZ140"/>
      <c r="BA140"/>
    </row>
    <row r="141" spans="9:53" ht="15">
      <c r="I141"/>
      <c r="J141"/>
      <c r="K141"/>
      <c r="L141"/>
      <c r="T141"/>
      <c r="U141"/>
      <c r="V141"/>
      <c r="W141"/>
      <c r="X141"/>
      <c r="Y141"/>
      <c r="Z141"/>
      <c r="AB141"/>
      <c r="AC141"/>
      <c r="AD141"/>
      <c r="AE141"/>
      <c r="AF141"/>
      <c r="AG141"/>
      <c r="AS141"/>
      <c r="AT141"/>
      <c r="AX141"/>
      <c r="AY141"/>
      <c r="AZ141"/>
      <c r="BA141"/>
    </row>
    <row r="142" spans="9:53" ht="15">
      <c r="I142"/>
      <c r="J142"/>
      <c r="K142"/>
      <c r="L142"/>
      <c r="T142"/>
      <c r="U142"/>
      <c r="V142"/>
      <c r="W142"/>
      <c r="X142"/>
      <c r="Y142"/>
      <c r="Z142"/>
      <c r="AB142"/>
      <c r="AC142"/>
      <c r="AD142"/>
      <c r="AE142"/>
      <c r="AF142"/>
      <c r="AG142"/>
      <c r="AS142"/>
      <c r="AT142"/>
      <c r="AX142"/>
      <c r="AY142"/>
      <c r="AZ142"/>
      <c r="BA142"/>
    </row>
    <row r="143" spans="9:53" ht="15">
      <c r="I143"/>
      <c r="J143"/>
      <c r="K143"/>
      <c r="L143"/>
      <c r="T143"/>
      <c r="U143"/>
      <c r="V143"/>
      <c r="W143"/>
      <c r="X143"/>
      <c r="Y143"/>
      <c r="Z143"/>
      <c r="AB143"/>
      <c r="AC143"/>
      <c r="AD143"/>
      <c r="AE143"/>
      <c r="AF143"/>
      <c r="AG143"/>
      <c r="AS143"/>
      <c r="AT143"/>
      <c r="AX143"/>
      <c r="AY143"/>
      <c r="AZ143"/>
      <c r="BA143"/>
    </row>
    <row r="144" spans="9:53" ht="15">
      <c r="I144"/>
      <c r="J144"/>
      <c r="K144"/>
      <c r="L144"/>
      <c r="T144"/>
      <c r="U144"/>
      <c r="V144"/>
      <c r="W144"/>
      <c r="X144"/>
      <c r="Y144"/>
      <c r="Z144"/>
      <c r="AB144"/>
      <c r="AC144"/>
      <c r="AD144"/>
      <c r="AE144"/>
      <c r="AF144"/>
      <c r="AG144"/>
      <c r="AS144"/>
      <c r="AT144"/>
      <c r="AX144"/>
      <c r="AY144"/>
      <c r="AZ144"/>
      <c r="BA144"/>
    </row>
    <row r="145" spans="9:53" ht="15">
      <c r="I145"/>
      <c r="J145"/>
      <c r="K145"/>
      <c r="L145"/>
      <c r="T145"/>
      <c r="U145"/>
      <c r="V145"/>
      <c r="W145"/>
      <c r="X145"/>
      <c r="Y145"/>
      <c r="Z145"/>
      <c r="AB145"/>
      <c r="AC145"/>
      <c r="AD145"/>
      <c r="AE145"/>
      <c r="AF145"/>
      <c r="AG145"/>
      <c r="AS145"/>
      <c r="AT145"/>
      <c r="AX145"/>
      <c r="AY145"/>
      <c r="AZ145"/>
      <c r="BA145"/>
    </row>
    <row r="146" spans="9:53" ht="15">
      <c r="I146"/>
      <c r="J146"/>
      <c r="K146"/>
      <c r="L146"/>
      <c r="T146"/>
      <c r="U146"/>
      <c r="V146"/>
      <c r="W146"/>
      <c r="X146"/>
      <c r="Y146"/>
      <c r="Z146"/>
      <c r="AB146"/>
      <c r="AC146"/>
      <c r="AD146"/>
      <c r="AE146"/>
      <c r="AF146"/>
      <c r="AG146"/>
      <c r="AS146"/>
      <c r="AT146"/>
      <c r="AX146"/>
      <c r="AY146"/>
      <c r="AZ146"/>
      <c r="BA146"/>
    </row>
    <row r="147" spans="9:53" ht="15">
      <c r="I147"/>
      <c r="J147"/>
      <c r="K147"/>
      <c r="L147"/>
      <c r="T147"/>
      <c r="U147"/>
      <c r="V147"/>
      <c r="W147"/>
      <c r="X147"/>
      <c r="Y147"/>
      <c r="Z147"/>
      <c r="AB147"/>
      <c r="AC147"/>
      <c r="AD147"/>
      <c r="AE147"/>
      <c r="AF147"/>
      <c r="AG147"/>
      <c r="AS147"/>
      <c r="AT147"/>
      <c r="AX147"/>
      <c r="AY147"/>
      <c r="AZ147"/>
      <c r="BA147"/>
    </row>
    <row r="148" spans="9:53" ht="15">
      <c r="I148"/>
      <c r="J148"/>
      <c r="K148"/>
      <c r="L148"/>
      <c r="T148"/>
      <c r="U148"/>
      <c r="V148"/>
      <c r="W148"/>
      <c r="X148"/>
      <c r="Y148"/>
      <c r="Z148"/>
      <c r="AB148"/>
      <c r="AC148"/>
      <c r="AD148"/>
      <c r="AE148"/>
      <c r="AF148"/>
      <c r="AG148"/>
      <c r="AS148"/>
      <c r="AT148"/>
      <c r="AX148"/>
      <c r="AY148"/>
      <c r="AZ148"/>
      <c r="BA148"/>
    </row>
    <row r="149" spans="9:53" ht="15">
      <c r="I149"/>
      <c r="J149"/>
      <c r="K149"/>
      <c r="L149"/>
      <c r="T149"/>
      <c r="U149"/>
      <c r="V149"/>
      <c r="W149"/>
      <c r="X149"/>
      <c r="Y149"/>
      <c r="Z149"/>
      <c r="AB149"/>
      <c r="AC149"/>
      <c r="AD149"/>
      <c r="AE149"/>
      <c r="AF149"/>
      <c r="AG149"/>
      <c r="AS149"/>
      <c r="AT149"/>
      <c r="AX149"/>
      <c r="AY149"/>
      <c r="AZ149"/>
      <c r="BA149"/>
    </row>
    <row r="150" spans="9:53" ht="15">
      <c r="I150"/>
      <c r="J150"/>
      <c r="K150"/>
      <c r="L150"/>
      <c r="T150"/>
      <c r="U150"/>
      <c r="V150"/>
      <c r="W150"/>
      <c r="X150"/>
      <c r="Y150"/>
      <c r="Z150"/>
      <c r="AB150"/>
      <c r="AC150"/>
      <c r="AD150"/>
      <c r="AE150"/>
      <c r="AF150"/>
      <c r="AG150"/>
      <c r="AS150"/>
      <c r="AT150"/>
      <c r="AX150"/>
      <c r="AY150"/>
      <c r="AZ150"/>
      <c r="BA150"/>
    </row>
    <row r="151" spans="9:53" ht="15">
      <c r="I151"/>
      <c r="J151"/>
      <c r="K151"/>
      <c r="L151"/>
      <c r="T151"/>
      <c r="U151"/>
      <c r="V151"/>
      <c r="W151"/>
      <c r="X151"/>
      <c r="Y151"/>
      <c r="Z151"/>
      <c r="AB151"/>
      <c r="AC151"/>
      <c r="AD151"/>
      <c r="AE151"/>
      <c r="AF151"/>
      <c r="AG151"/>
      <c r="AS151"/>
      <c r="AT151"/>
      <c r="AX151"/>
      <c r="AY151"/>
      <c r="AZ151"/>
      <c r="BA151"/>
    </row>
    <row r="152" spans="9:53" ht="15">
      <c r="I152"/>
      <c r="J152"/>
      <c r="K152"/>
      <c r="L152"/>
      <c r="T152"/>
      <c r="U152"/>
      <c r="V152"/>
      <c r="W152"/>
      <c r="X152"/>
      <c r="Y152"/>
      <c r="Z152"/>
      <c r="AB152"/>
      <c r="AC152"/>
      <c r="AD152"/>
      <c r="AE152"/>
      <c r="AF152"/>
      <c r="AG152"/>
      <c r="AS152"/>
      <c r="AT152"/>
      <c r="AX152"/>
      <c r="AY152"/>
      <c r="AZ152"/>
      <c r="BA152"/>
    </row>
    <row r="153" spans="9:53" ht="15">
      <c r="I153"/>
      <c r="J153"/>
      <c r="K153"/>
      <c r="L153"/>
      <c r="T153"/>
      <c r="U153"/>
      <c r="V153"/>
      <c r="W153"/>
      <c r="X153"/>
      <c r="Y153"/>
      <c r="Z153"/>
      <c r="AB153"/>
      <c r="AC153"/>
      <c r="AD153"/>
      <c r="AE153"/>
      <c r="AF153"/>
      <c r="AG153"/>
      <c r="AS153"/>
      <c r="AT153"/>
      <c r="AX153"/>
      <c r="AY153"/>
      <c r="AZ153"/>
      <c r="BA153"/>
    </row>
    <row r="154" spans="9:53" ht="15">
      <c r="I154"/>
      <c r="J154"/>
      <c r="K154"/>
      <c r="L154"/>
      <c r="T154"/>
      <c r="U154"/>
      <c r="V154"/>
      <c r="W154"/>
      <c r="X154"/>
      <c r="Y154"/>
      <c r="Z154"/>
      <c r="AB154"/>
      <c r="AC154"/>
      <c r="AD154"/>
      <c r="AE154"/>
      <c r="AF154"/>
      <c r="AG154"/>
      <c r="AS154"/>
      <c r="AT154"/>
      <c r="AX154"/>
      <c r="AY154"/>
      <c r="AZ154"/>
      <c r="BA154"/>
    </row>
    <row r="155" spans="9:53" ht="15">
      <c r="I155"/>
      <c r="J155"/>
      <c r="K155"/>
      <c r="L155"/>
      <c r="T155"/>
      <c r="U155"/>
      <c r="V155"/>
      <c r="W155"/>
      <c r="X155"/>
      <c r="Y155"/>
      <c r="Z155"/>
      <c r="AB155"/>
      <c r="AC155"/>
      <c r="AD155"/>
      <c r="AE155"/>
      <c r="AF155"/>
      <c r="AG155"/>
      <c r="AS155"/>
      <c r="AT155"/>
      <c r="AX155"/>
      <c r="AY155"/>
      <c r="AZ155"/>
      <c r="BA155"/>
    </row>
    <row r="156" spans="9:53" ht="15">
      <c r="I156"/>
      <c r="J156"/>
      <c r="K156"/>
      <c r="L156"/>
      <c r="T156"/>
      <c r="U156"/>
      <c r="V156"/>
      <c r="W156"/>
      <c r="X156"/>
      <c r="Y156"/>
      <c r="Z156"/>
      <c r="AB156"/>
      <c r="AC156"/>
      <c r="AD156"/>
      <c r="AE156"/>
      <c r="AF156"/>
      <c r="AG156"/>
      <c r="AS156"/>
      <c r="AT156"/>
      <c r="AX156"/>
      <c r="AY156"/>
      <c r="AZ156"/>
      <c r="BA156"/>
    </row>
    <row r="157" spans="9:53" ht="15">
      <c r="I157"/>
      <c r="J157"/>
      <c r="K157"/>
      <c r="L157"/>
      <c r="T157"/>
      <c r="U157"/>
      <c r="V157"/>
      <c r="W157"/>
      <c r="X157"/>
      <c r="Y157"/>
      <c r="Z157"/>
      <c r="AB157"/>
      <c r="AC157"/>
      <c r="AD157"/>
      <c r="AE157"/>
      <c r="AF157"/>
      <c r="AG157"/>
      <c r="AS157"/>
      <c r="AT157"/>
      <c r="AX157"/>
      <c r="AY157"/>
      <c r="AZ157"/>
      <c r="BA157"/>
    </row>
    <row r="158" spans="9:53" ht="15">
      <c r="I158"/>
      <c r="J158"/>
      <c r="K158"/>
      <c r="L158"/>
      <c r="T158"/>
      <c r="U158"/>
      <c r="V158"/>
      <c r="W158"/>
      <c r="X158"/>
      <c r="Y158"/>
      <c r="Z158"/>
      <c r="AB158"/>
      <c r="AC158"/>
      <c r="AD158"/>
      <c r="AE158"/>
      <c r="AF158"/>
      <c r="AG158"/>
      <c r="AS158"/>
      <c r="AT158"/>
      <c r="AX158"/>
      <c r="AY158"/>
      <c r="AZ158"/>
      <c r="BA158"/>
    </row>
    <row r="159" spans="9:53" ht="15">
      <c r="I159"/>
      <c r="J159"/>
      <c r="K159"/>
      <c r="L159"/>
      <c r="T159"/>
      <c r="U159"/>
      <c r="V159"/>
      <c r="W159"/>
      <c r="X159"/>
      <c r="Y159"/>
      <c r="Z159"/>
      <c r="AB159"/>
      <c r="AC159"/>
      <c r="AD159"/>
      <c r="AE159"/>
      <c r="AF159"/>
      <c r="AG159"/>
      <c r="AS159"/>
      <c r="AT159"/>
      <c r="AX159"/>
      <c r="AY159"/>
      <c r="AZ159"/>
      <c r="BA159"/>
    </row>
    <row r="160" spans="9:53" ht="15">
      <c r="I160"/>
      <c r="J160"/>
      <c r="K160"/>
      <c r="L160"/>
      <c r="T160"/>
      <c r="U160"/>
      <c r="V160"/>
      <c r="W160"/>
      <c r="X160"/>
      <c r="Y160"/>
      <c r="Z160"/>
      <c r="AB160"/>
      <c r="AC160"/>
      <c r="AD160"/>
      <c r="AE160"/>
      <c r="AF160"/>
      <c r="AG160"/>
      <c r="AS160"/>
      <c r="AT160"/>
      <c r="AX160"/>
      <c r="AY160"/>
      <c r="AZ160"/>
      <c r="BA160"/>
    </row>
    <row r="161" spans="9:53" ht="15">
      <c r="I161"/>
      <c r="J161"/>
      <c r="K161"/>
      <c r="L161"/>
      <c r="T161"/>
      <c r="U161"/>
      <c r="V161"/>
      <c r="W161"/>
      <c r="X161"/>
      <c r="Y161"/>
      <c r="Z161"/>
      <c r="AB161"/>
      <c r="AC161"/>
      <c r="AD161"/>
      <c r="AE161"/>
      <c r="AF161"/>
      <c r="AG161"/>
      <c r="AS161"/>
      <c r="AT161"/>
      <c r="AX161"/>
      <c r="AY161"/>
      <c r="AZ161"/>
      <c r="BA161"/>
    </row>
    <row r="162" spans="9:53" ht="15">
      <c r="I162"/>
      <c r="J162"/>
      <c r="K162"/>
      <c r="L162"/>
      <c r="T162"/>
      <c r="U162"/>
      <c r="V162"/>
      <c r="W162"/>
      <c r="X162"/>
      <c r="Y162"/>
      <c r="Z162"/>
      <c r="AB162"/>
      <c r="AC162"/>
      <c r="AD162"/>
      <c r="AE162"/>
      <c r="AF162"/>
      <c r="AG162"/>
      <c r="AS162"/>
      <c r="AT162"/>
      <c r="AX162"/>
      <c r="AY162"/>
      <c r="AZ162"/>
      <c r="BA162"/>
    </row>
    <row r="163" spans="9:53" ht="15">
      <c r="I163"/>
      <c r="J163"/>
      <c r="K163"/>
      <c r="L163"/>
      <c r="T163"/>
      <c r="U163"/>
      <c r="V163"/>
      <c r="W163"/>
      <c r="X163"/>
      <c r="Y163"/>
      <c r="Z163"/>
      <c r="AB163"/>
      <c r="AC163"/>
      <c r="AD163"/>
      <c r="AE163"/>
      <c r="AF163"/>
      <c r="AG163"/>
      <c r="AS163"/>
      <c r="AT163"/>
      <c r="AX163"/>
      <c r="AY163"/>
      <c r="AZ163"/>
      <c r="BA163"/>
    </row>
    <row r="164" spans="9:53" ht="15">
      <c r="I164"/>
      <c r="J164"/>
      <c r="K164"/>
      <c r="L164"/>
      <c r="T164"/>
      <c r="U164"/>
      <c r="V164"/>
      <c r="W164"/>
      <c r="X164"/>
      <c r="Y164"/>
      <c r="Z164"/>
      <c r="AB164"/>
      <c r="AC164"/>
      <c r="AD164"/>
      <c r="AE164"/>
      <c r="AF164"/>
      <c r="AG164"/>
      <c r="AS164"/>
      <c r="AT164"/>
      <c r="AX164"/>
      <c r="AY164"/>
      <c r="AZ164"/>
      <c r="BA164"/>
    </row>
    <row r="165" spans="9:53" ht="15">
      <c r="I165"/>
      <c r="J165"/>
      <c r="K165"/>
      <c r="L165"/>
      <c r="T165"/>
      <c r="U165"/>
      <c r="V165"/>
      <c r="W165"/>
      <c r="X165"/>
      <c r="Y165"/>
      <c r="Z165"/>
      <c r="AB165"/>
      <c r="AC165"/>
      <c r="AD165"/>
      <c r="AE165"/>
      <c r="AF165"/>
      <c r="AG165"/>
      <c r="AS165"/>
      <c r="AT165"/>
      <c r="AX165"/>
      <c r="AY165"/>
      <c r="AZ165"/>
      <c r="BA165"/>
    </row>
    <row r="166" spans="9:53" ht="15">
      <c r="I166"/>
      <c r="J166"/>
      <c r="K166"/>
      <c r="L166"/>
      <c r="T166"/>
      <c r="U166"/>
      <c r="V166"/>
      <c r="W166"/>
      <c r="X166"/>
      <c r="Y166"/>
      <c r="Z166"/>
      <c r="AB166"/>
      <c r="AC166"/>
      <c r="AD166"/>
      <c r="AE166"/>
      <c r="AF166"/>
      <c r="AG166"/>
      <c r="AS166"/>
      <c r="AT166"/>
      <c r="AX166"/>
      <c r="AY166"/>
      <c r="AZ166"/>
      <c r="BA166"/>
    </row>
    <row r="167" spans="9:53" ht="15">
      <c r="I167"/>
      <c r="J167"/>
      <c r="K167"/>
      <c r="L167"/>
      <c r="T167"/>
      <c r="U167"/>
      <c r="V167"/>
      <c r="W167"/>
      <c r="X167"/>
      <c r="Y167"/>
      <c r="Z167"/>
      <c r="AB167"/>
      <c r="AC167"/>
      <c r="AD167"/>
      <c r="AE167"/>
      <c r="AF167"/>
      <c r="AG167"/>
      <c r="AS167"/>
      <c r="AT167"/>
      <c r="AX167"/>
      <c r="AY167"/>
      <c r="AZ167"/>
      <c r="BA167"/>
    </row>
    <row r="168" spans="9:53" ht="15">
      <c r="I168"/>
      <c r="J168"/>
      <c r="K168"/>
      <c r="L168"/>
      <c r="T168"/>
      <c r="U168"/>
      <c r="V168"/>
      <c r="W168"/>
      <c r="X168"/>
      <c r="Y168"/>
      <c r="Z168"/>
      <c r="AB168"/>
      <c r="AC168"/>
      <c r="AD168"/>
      <c r="AE168"/>
      <c r="AF168"/>
      <c r="AG168"/>
      <c r="AS168"/>
      <c r="AT168"/>
      <c r="AX168"/>
      <c r="AY168"/>
      <c r="AZ168"/>
      <c r="BA168"/>
    </row>
    <row r="169" spans="9:53" ht="15">
      <c r="I169"/>
      <c r="J169"/>
      <c r="K169"/>
      <c r="L169"/>
      <c r="T169"/>
      <c r="U169"/>
      <c r="V169"/>
      <c r="W169"/>
      <c r="X169"/>
      <c r="Y169"/>
      <c r="Z169"/>
      <c r="AB169"/>
      <c r="AC169"/>
      <c r="AD169"/>
      <c r="AE169"/>
      <c r="AF169"/>
      <c r="AG169"/>
      <c r="AS169"/>
      <c r="AT169"/>
      <c r="AX169"/>
      <c r="AY169"/>
      <c r="AZ169"/>
      <c r="BA169"/>
    </row>
    <row r="170" spans="9:53" ht="15">
      <c r="I170"/>
      <c r="J170"/>
      <c r="K170"/>
      <c r="L170"/>
      <c r="T170"/>
      <c r="U170"/>
      <c r="V170"/>
      <c r="W170"/>
      <c r="X170"/>
      <c r="Y170"/>
      <c r="Z170"/>
      <c r="AB170"/>
      <c r="AC170"/>
      <c r="AD170"/>
      <c r="AE170"/>
      <c r="AF170"/>
      <c r="AG170"/>
      <c r="AS170"/>
      <c r="AT170"/>
      <c r="AX170"/>
      <c r="AY170"/>
      <c r="AZ170"/>
      <c r="BA170"/>
    </row>
    <row r="171" spans="9:53" ht="15">
      <c r="I171"/>
      <c r="J171"/>
      <c r="K171"/>
      <c r="L171"/>
      <c r="T171"/>
      <c r="U171"/>
      <c r="V171"/>
      <c r="W171"/>
      <c r="X171"/>
      <c r="Y171"/>
      <c r="Z171"/>
      <c r="AB171"/>
      <c r="AC171"/>
      <c r="AD171"/>
      <c r="AE171"/>
      <c r="AF171"/>
      <c r="AG171"/>
      <c r="AS171"/>
      <c r="AT171"/>
      <c r="AX171"/>
      <c r="AY171"/>
      <c r="AZ171"/>
      <c r="BA171"/>
    </row>
    <row r="172" spans="9:53" ht="15">
      <c r="I172"/>
      <c r="J172"/>
      <c r="K172"/>
      <c r="L172"/>
      <c r="T172"/>
      <c r="U172"/>
      <c r="V172"/>
      <c r="W172"/>
      <c r="X172"/>
      <c r="Y172"/>
      <c r="Z172"/>
      <c r="AB172"/>
      <c r="AC172"/>
      <c r="AD172"/>
      <c r="AE172"/>
      <c r="AF172"/>
      <c r="AG172"/>
      <c r="AS172"/>
      <c r="AT172"/>
      <c r="AX172"/>
      <c r="AY172"/>
      <c r="AZ172"/>
      <c r="BA172"/>
    </row>
    <row r="173" spans="9:53" ht="15">
      <c r="I173"/>
      <c r="J173"/>
      <c r="K173"/>
      <c r="L173"/>
      <c r="T173"/>
      <c r="U173"/>
      <c r="V173"/>
      <c r="W173"/>
      <c r="X173"/>
      <c r="Y173"/>
      <c r="Z173"/>
      <c r="AB173"/>
      <c r="AC173"/>
      <c r="AD173"/>
      <c r="AE173"/>
      <c r="AF173"/>
      <c r="AG173"/>
      <c r="AS173"/>
      <c r="AT173"/>
      <c r="AX173"/>
      <c r="AY173"/>
      <c r="AZ173"/>
      <c r="BA173"/>
    </row>
    <row r="174" spans="9:53" ht="15">
      <c r="I174"/>
      <c r="J174"/>
      <c r="K174"/>
      <c r="L174"/>
      <c r="T174"/>
      <c r="U174"/>
      <c r="V174"/>
      <c r="W174"/>
      <c r="X174"/>
      <c r="Y174"/>
      <c r="Z174"/>
      <c r="AB174"/>
      <c r="AC174"/>
      <c r="AD174"/>
      <c r="AE174"/>
      <c r="AF174"/>
      <c r="AG174"/>
      <c r="AS174"/>
      <c r="AT174"/>
      <c r="AX174"/>
      <c r="AY174"/>
      <c r="AZ174"/>
      <c r="BA174"/>
    </row>
    <row r="175" spans="9:53" ht="15">
      <c r="I175"/>
      <c r="J175"/>
      <c r="K175"/>
      <c r="L175"/>
      <c r="T175"/>
      <c r="U175"/>
      <c r="V175"/>
      <c r="W175"/>
      <c r="X175"/>
      <c r="Y175"/>
      <c r="Z175"/>
      <c r="AB175"/>
      <c r="AC175"/>
      <c r="AD175"/>
      <c r="AE175"/>
      <c r="AF175"/>
      <c r="AG175"/>
      <c r="AS175"/>
      <c r="AT175"/>
      <c r="AX175"/>
      <c r="AY175"/>
      <c r="AZ175"/>
      <c r="BA175"/>
    </row>
    <row r="176" spans="9:53" ht="15">
      <c r="I176"/>
      <c r="J176"/>
      <c r="K176"/>
      <c r="L176"/>
      <c r="T176"/>
      <c r="U176"/>
      <c r="V176"/>
      <c r="W176"/>
      <c r="X176"/>
      <c r="Y176"/>
      <c r="Z176"/>
      <c r="AB176"/>
      <c r="AC176"/>
      <c r="AD176"/>
      <c r="AE176"/>
      <c r="AF176"/>
      <c r="AG176"/>
      <c r="AS176"/>
      <c r="AT176"/>
      <c r="AX176"/>
      <c r="AY176"/>
      <c r="AZ176"/>
      <c r="BA176"/>
    </row>
    <row r="177" spans="9:53" ht="15">
      <c r="I177"/>
      <c r="J177"/>
      <c r="K177"/>
      <c r="L177"/>
      <c r="T177"/>
      <c r="U177"/>
      <c r="V177"/>
      <c r="W177"/>
      <c r="X177"/>
      <c r="Y177"/>
      <c r="Z177"/>
      <c r="AB177"/>
      <c r="AC177"/>
      <c r="AD177"/>
      <c r="AE177"/>
      <c r="AF177"/>
      <c r="AG177"/>
      <c r="AS177"/>
      <c r="AT177"/>
      <c r="AX177"/>
      <c r="AY177"/>
      <c r="AZ177"/>
      <c r="BA177"/>
    </row>
    <row r="178" spans="9:53" ht="15">
      <c r="I178"/>
      <c r="J178"/>
      <c r="K178"/>
      <c r="L178"/>
      <c r="T178"/>
      <c r="U178"/>
      <c r="V178"/>
      <c r="W178"/>
      <c r="X178"/>
      <c r="Y178"/>
      <c r="Z178"/>
      <c r="AB178"/>
      <c r="AC178"/>
      <c r="AD178"/>
      <c r="AE178"/>
      <c r="AF178"/>
      <c r="AG178"/>
      <c r="AS178"/>
      <c r="AT178"/>
      <c r="AX178"/>
      <c r="AY178"/>
      <c r="AZ178"/>
      <c r="BA178"/>
    </row>
    <row r="179" spans="9:53" ht="15">
      <c r="I179"/>
      <c r="J179"/>
      <c r="K179"/>
      <c r="L179"/>
      <c r="T179"/>
      <c r="U179"/>
      <c r="V179"/>
      <c r="W179"/>
      <c r="X179"/>
      <c r="Y179"/>
      <c r="Z179"/>
      <c r="AB179"/>
      <c r="AC179"/>
      <c r="AD179"/>
      <c r="AE179"/>
      <c r="AF179"/>
      <c r="AG179"/>
      <c r="AS179"/>
      <c r="AT179"/>
      <c r="AX179"/>
      <c r="AY179"/>
      <c r="AZ179"/>
      <c r="BA179"/>
    </row>
    <row r="180" spans="9:53" ht="15">
      <c r="I180"/>
      <c r="J180"/>
      <c r="K180"/>
      <c r="L180"/>
      <c r="T180"/>
      <c r="U180"/>
      <c r="V180"/>
      <c r="W180"/>
      <c r="X180"/>
      <c r="Y180"/>
      <c r="Z180"/>
      <c r="AB180"/>
      <c r="AC180"/>
      <c r="AD180"/>
      <c r="AE180"/>
      <c r="AF180"/>
      <c r="AG180"/>
      <c r="AS180"/>
      <c r="AT180"/>
      <c r="AX180"/>
      <c r="AY180"/>
      <c r="AZ180"/>
      <c r="BA180"/>
    </row>
    <row r="181" spans="9:53" ht="15">
      <c r="I181"/>
      <c r="J181"/>
      <c r="K181"/>
      <c r="L181"/>
      <c r="T181"/>
      <c r="U181"/>
      <c r="V181"/>
      <c r="W181"/>
      <c r="X181"/>
      <c r="Y181"/>
      <c r="Z181"/>
      <c r="AB181"/>
      <c r="AC181"/>
      <c r="AD181"/>
      <c r="AE181"/>
      <c r="AF181"/>
      <c r="AG181"/>
      <c r="AS181"/>
      <c r="AT181"/>
      <c r="AX181"/>
      <c r="AY181"/>
      <c r="AZ181"/>
      <c r="BA181"/>
    </row>
    <row r="182" spans="9:53" ht="15">
      <c r="I182"/>
      <c r="J182"/>
      <c r="K182"/>
      <c r="L182"/>
      <c r="T182"/>
      <c r="U182"/>
      <c r="V182"/>
      <c r="W182"/>
      <c r="X182"/>
      <c r="Y182"/>
      <c r="Z182"/>
      <c r="AB182"/>
      <c r="AC182"/>
      <c r="AD182"/>
      <c r="AE182"/>
      <c r="AF182"/>
      <c r="AG182"/>
      <c r="AS182"/>
      <c r="AT182"/>
      <c r="AX182"/>
      <c r="AY182"/>
      <c r="AZ182"/>
      <c r="BA182"/>
    </row>
    <row r="183" spans="9:53" ht="15">
      <c r="I183"/>
      <c r="J183"/>
      <c r="K183"/>
      <c r="L183"/>
      <c r="T183"/>
      <c r="U183"/>
      <c r="V183"/>
      <c r="W183"/>
      <c r="X183"/>
      <c r="Y183"/>
      <c r="Z183"/>
      <c r="AB183"/>
      <c r="AC183"/>
      <c r="AD183"/>
      <c r="AE183"/>
      <c r="AF183"/>
      <c r="AG183"/>
      <c r="AS183"/>
      <c r="AT183"/>
      <c r="AX183"/>
      <c r="AY183"/>
      <c r="AZ183"/>
      <c r="BA183"/>
    </row>
    <row r="184" spans="9:53" ht="15">
      <c r="I184"/>
      <c r="J184"/>
      <c r="K184"/>
      <c r="L184"/>
      <c r="T184"/>
      <c r="U184"/>
      <c r="V184"/>
      <c r="W184"/>
      <c r="X184"/>
      <c r="Y184"/>
      <c r="Z184"/>
      <c r="AB184"/>
      <c r="AC184"/>
      <c r="AD184"/>
      <c r="AE184"/>
      <c r="AF184"/>
      <c r="AG184"/>
      <c r="AS184"/>
      <c r="AT184"/>
      <c r="AX184"/>
      <c r="AY184"/>
      <c r="AZ184"/>
      <c r="BA184"/>
    </row>
    <row r="185" spans="9:53" ht="15">
      <c r="I185"/>
      <c r="J185"/>
      <c r="K185"/>
      <c r="L185"/>
      <c r="T185"/>
      <c r="U185"/>
      <c r="V185"/>
      <c r="W185"/>
      <c r="X185"/>
      <c r="Y185"/>
      <c r="Z185"/>
      <c r="AB185"/>
      <c r="AC185"/>
      <c r="AD185"/>
      <c r="AE185"/>
      <c r="AF185"/>
      <c r="AG185"/>
      <c r="AS185"/>
      <c r="AT185"/>
      <c r="AX185"/>
      <c r="AY185"/>
      <c r="AZ185"/>
      <c r="BA185"/>
    </row>
    <row r="186" spans="9:53" ht="15">
      <c r="I186"/>
      <c r="J186"/>
      <c r="K186"/>
      <c r="L186"/>
      <c r="T186"/>
      <c r="U186"/>
      <c r="V186"/>
      <c r="W186"/>
      <c r="X186"/>
      <c r="Y186"/>
      <c r="Z186"/>
      <c r="AB186"/>
      <c r="AC186"/>
      <c r="AD186"/>
      <c r="AE186"/>
      <c r="AF186"/>
      <c r="AG186"/>
      <c r="AS186"/>
      <c r="AT186"/>
      <c r="AX186"/>
      <c r="AY186"/>
      <c r="AZ186"/>
      <c r="BA186"/>
    </row>
    <row r="187" spans="9:53" ht="15">
      <c r="I187"/>
      <c r="J187"/>
      <c r="K187"/>
      <c r="L187"/>
      <c r="T187"/>
      <c r="U187"/>
      <c r="V187"/>
      <c r="W187"/>
      <c r="X187"/>
      <c r="Y187"/>
      <c r="Z187"/>
      <c r="AB187"/>
      <c r="AC187"/>
      <c r="AD187"/>
      <c r="AE187"/>
      <c r="AF187"/>
      <c r="AG187"/>
      <c r="AS187"/>
      <c r="AT187"/>
      <c r="AX187"/>
      <c r="AY187"/>
      <c r="AZ187"/>
      <c r="BA187"/>
    </row>
    <row r="188" spans="9:53" ht="15">
      <c r="I188"/>
      <c r="J188"/>
      <c r="K188"/>
      <c r="L188"/>
      <c r="T188"/>
      <c r="U188"/>
      <c r="V188"/>
      <c r="W188"/>
      <c r="X188"/>
      <c r="Y188"/>
      <c r="Z188"/>
      <c r="AB188"/>
      <c r="AC188"/>
      <c r="AD188"/>
      <c r="AE188"/>
      <c r="AF188"/>
      <c r="AG188"/>
      <c r="AS188"/>
      <c r="AT188"/>
      <c r="AX188"/>
      <c r="AY188"/>
      <c r="AZ188"/>
      <c r="BA188"/>
    </row>
    <row r="189" spans="9:53" ht="15">
      <c r="I189"/>
      <c r="J189"/>
      <c r="K189"/>
      <c r="L189"/>
      <c r="T189"/>
      <c r="U189"/>
      <c r="V189"/>
      <c r="W189"/>
      <c r="X189"/>
      <c r="Y189"/>
      <c r="Z189"/>
      <c r="AB189"/>
      <c r="AC189"/>
      <c r="AD189"/>
      <c r="AE189"/>
      <c r="AF189"/>
      <c r="AG189"/>
      <c r="AS189"/>
      <c r="AT189"/>
      <c r="AX189"/>
      <c r="AY189"/>
      <c r="AZ189"/>
      <c r="BA189"/>
    </row>
    <row r="190" spans="9:53" ht="15">
      <c r="I190"/>
      <c r="J190"/>
      <c r="K190"/>
      <c r="L190"/>
      <c r="T190"/>
      <c r="U190"/>
      <c r="V190"/>
      <c r="W190"/>
      <c r="X190"/>
      <c r="Y190"/>
      <c r="Z190"/>
      <c r="AB190"/>
      <c r="AC190"/>
      <c r="AD190"/>
      <c r="AE190"/>
      <c r="AF190"/>
      <c r="AG190"/>
      <c r="AS190"/>
      <c r="AT190"/>
      <c r="AX190"/>
      <c r="AY190"/>
      <c r="AZ190"/>
      <c r="BA190"/>
    </row>
    <row r="191" spans="9:53" ht="15">
      <c r="I191"/>
      <c r="J191"/>
      <c r="K191"/>
      <c r="L191"/>
      <c r="T191"/>
      <c r="U191"/>
      <c r="V191"/>
      <c r="W191"/>
      <c r="X191"/>
      <c r="Y191"/>
      <c r="Z191"/>
      <c r="AB191"/>
      <c r="AC191"/>
      <c r="AD191"/>
      <c r="AE191"/>
      <c r="AF191"/>
      <c r="AG191"/>
      <c r="AS191"/>
      <c r="AT191"/>
      <c r="AX191"/>
      <c r="AY191"/>
      <c r="AZ191"/>
      <c r="BA191"/>
    </row>
    <row r="192" spans="9:53" ht="15">
      <c r="I192"/>
      <c r="J192"/>
      <c r="K192"/>
      <c r="L192"/>
      <c r="T192"/>
      <c r="U192"/>
      <c r="V192"/>
      <c r="W192"/>
      <c r="X192"/>
      <c r="Y192"/>
      <c r="Z192"/>
      <c r="AB192"/>
      <c r="AC192"/>
      <c r="AD192"/>
      <c r="AE192"/>
      <c r="AF192"/>
      <c r="AG192"/>
      <c r="AS192"/>
      <c r="AT192"/>
      <c r="AX192"/>
      <c r="AY192"/>
      <c r="AZ192"/>
      <c r="BA192"/>
    </row>
    <row r="193" spans="9:53" ht="15">
      <c r="I193"/>
      <c r="J193"/>
      <c r="K193"/>
      <c r="L193"/>
      <c r="T193"/>
      <c r="U193"/>
      <c r="V193"/>
      <c r="W193"/>
      <c r="X193"/>
      <c r="Y193"/>
      <c r="Z193"/>
      <c r="AB193"/>
      <c r="AC193"/>
      <c r="AD193"/>
      <c r="AE193"/>
      <c r="AF193"/>
      <c r="AG193"/>
      <c r="AS193"/>
      <c r="AT193"/>
      <c r="AX193"/>
      <c r="AY193"/>
      <c r="AZ193"/>
      <c r="BA193"/>
    </row>
    <row r="194" spans="9:53" ht="15">
      <c r="I194"/>
      <c r="J194"/>
      <c r="K194"/>
      <c r="L194"/>
      <c r="T194"/>
      <c r="U194"/>
      <c r="V194"/>
      <c r="W194"/>
      <c r="X194"/>
      <c r="Y194"/>
      <c r="Z194"/>
      <c r="AB194"/>
      <c r="AC194"/>
      <c r="AD194"/>
      <c r="AE194"/>
      <c r="AF194"/>
      <c r="AG194"/>
      <c r="AS194"/>
      <c r="AT194"/>
      <c r="AX194"/>
      <c r="AY194"/>
      <c r="AZ194"/>
      <c r="BA194"/>
    </row>
    <row r="195" spans="9:53" ht="15">
      <c r="I195"/>
      <c r="J195"/>
      <c r="K195"/>
      <c r="L195"/>
      <c r="T195"/>
      <c r="U195"/>
      <c r="V195"/>
      <c r="W195"/>
      <c r="X195"/>
      <c r="Y195"/>
      <c r="Z195"/>
      <c r="AB195"/>
      <c r="AC195"/>
      <c r="AD195"/>
      <c r="AE195"/>
      <c r="AF195"/>
      <c r="AG195"/>
      <c r="AS195"/>
      <c r="AT195"/>
      <c r="AX195"/>
      <c r="AY195"/>
      <c r="AZ195"/>
      <c r="BA195"/>
    </row>
    <row r="196" spans="9:53" ht="15">
      <c r="I196"/>
      <c r="J196"/>
      <c r="K196"/>
      <c r="L196"/>
      <c r="T196"/>
      <c r="U196"/>
      <c r="V196"/>
      <c r="W196"/>
      <c r="X196"/>
      <c r="Y196"/>
      <c r="Z196"/>
      <c r="AB196"/>
      <c r="AC196"/>
      <c r="AD196"/>
      <c r="AE196"/>
      <c r="AF196"/>
      <c r="AG196"/>
      <c r="AS196"/>
      <c r="AT196"/>
      <c r="AX196"/>
      <c r="AY196"/>
      <c r="AZ196"/>
      <c r="BA196"/>
    </row>
    <row r="197" spans="9:53" ht="15">
      <c r="I197"/>
      <c r="J197"/>
      <c r="K197"/>
      <c r="L197"/>
      <c r="T197"/>
      <c r="U197"/>
      <c r="V197"/>
      <c r="W197"/>
      <c r="X197"/>
      <c r="Y197"/>
      <c r="Z197"/>
      <c r="AB197"/>
      <c r="AC197"/>
      <c r="AD197"/>
      <c r="AE197"/>
      <c r="AF197"/>
      <c r="AG197"/>
      <c r="AS197"/>
      <c r="AT197"/>
      <c r="AX197"/>
      <c r="AY197"/>
      <c r="AZ197"/>
      <c r="BA197"/>
    </row>
    <row r="198" spans="9:53" ht="15">
      <c r="I198"/>
      <c r="J198"/>
      <c r="K198"/>
      <c r="L198"/>
      <c r="T198"/>
      <c r="U198"/>
      <c r="V198"/>
      <c r="W198"/>
      <c r="X198"/>
      <c r="Y198"/>
      <c r="Z198"/>
      <c r="AB198"/>
      <c r="AC198"/>
      <c r="AD198"/>
      <c r="AE198"/>
      <c r="AF198"/>
      <c r="AG198"/>
      <c r="AS198"/>
      <c r="AT198"/>
      <c r="AX198"/>
      <c r="AY198"/>
      <c r="AZ198"/>
      <c r="BA198"/>
    </row>
    <row r="199" spans="9:53" ht="15">
      <c r="I199"/>
      <c r="J199"/>
      <c r="K199"/>
      <c r="L199"/>
      <c r="T199"/>
      <c r="U199"/>
      <c r="V199"/>
      <c r="W199"/>
      <c r="X199"/>
      <c r="Y199"/>
      <c r="Z199"/>
      <c r="AB199"/>
      <c r="AC199"/>
      <c r="AD199"/>
      <c r="AE199"/>
      <c r="AF199"/>
      <c r="AG199"/>
      <c r="AS199"/>
      <c r="AT199"/>
      <c r="AX199"/>
      <c r="AY199"/>
      <c r="AZ199"/>
      <c r="BA199"/>
    </row>
    <row r="200" spans="9:53" ht="15">
      <c r="I200"/>
      <c r="J200"/>
      <c r="K200"/>
      <c r="L200"/>
      <c r="T200"/>
      <c r="U200"/>
      <c r="V200"/>
      <c r="W200"/>
      <c r="X200"/>
      <c r="Y200"/>
      <c r="Z200"/>
      <c r="AB200"/>
      <c r="AC200"/>
      <c r="AD200"/>
      <c r="AE200"/>
      <c r="AF200"/>
      <c r="AG200"/>
      <c r="AS200"/>
      <c r="AT200"/>
      <c r="AX200"/>
      <c r="AY200"/>
      <c r="AZ200"/>
      <c r="BA200"/>
    </row>
    <row r="201" spans="9:53" ht="15">
      <c r="I201"/>
      <c r="J201"/>
      <c r="K201"/>
      <c r="L201"/>
      <c r="T201"/>
      <c r="U201"/>
      <c r="V201"/>
      <c r="W201"/>
      <c r="X201"/>
      <c r="Y201"/>
      <c r="Z201"/>
      <c r="AB201"/>
      <c r="AC201"/>
      <c r="AD201"/>
      <c r="AE201"/>
      <c r="AF201"/>
      <c r="AG201"/>
      <c r="AS201"/>
      <c r="AT201"/>
      <c r="AX201"/>
      <c r="AY201"/>
      <c r="AZ201"/>
      <c r="BA201"/>
    </row>
    <row r="202" spans="9:53" ht="15">
      <c r="I202"/>
      <c r="J202"/>
      <c r="K202"/>
      <c r="L202"/>
      <c r="T202"/>
      <c r="U202"/>
      <c r="V202"/>
      <c r="W202"/>
      <c r="X202"/>
      <c r="Y202"/>
      <c r="Z202"/>
      <c r="AB202"/>
      <c r="AC202"/>
      <c r="AD202"/>
      <c r="AE202"/>
      <c r="AF202"/>
      <c r="AG202"/>
      <c r="AS202"/>
      <c r="AT202"/>
      <c r="AX202"/>
      <c r="AY202"/>
      <c r="AZ202"/>
      <c r="BA202"/>
    </row>
    <row r="203" spans="9:53" ht="15">
      <c r="I203"/>
      <c r="J203"/>
      <c r="K203"/>
      <c r="L203"/>
      <c r="T203"/>
      <c r="U203"/>
      <c r="V203"/>
      <c r="W203"/>
      <c r="X203"/>
      <c r="Y203"/>
      <c r="Z203"/>
      <c r="AB203"/>
      <c r="AC203"/>
      <c r="AD203"/>
      <c r="AE203"/>
      <c r="AF203"/>
      <c r="AG203"/>
      <c r="AS203"/>
      <c r="AT203"/>
      <c r="AX203"/>
      <c r="AY203"/>
      <c r="AZ203"/>
      <c r="BA203"/>
    </row>
    <row r="204" spans="9:53" ht="15">
      <c r="I204"/>
      <c r="J204"/>
      <c r="K204"/>
      <c r="L204"/>
      <c r="T204"/>
      <c r="U204"/>
      <c r="V204"/>
      <c r="W204"/>
      <c r="X204"/>
      <c r="Y204"/>
      <c r="Z204"/>
      <c r="AB204"/>
      <c r="AC204"/>
      <c r="AD204"/>
      <c r="AE204"/>
      <c r="AF204"/>
      <c r="AG204"/>
      <c r="AS204"/>
      <c r="AT204"/>
      <c r="AX204"/>
      <c r="AY204"/>
      <c r="AZ204"/>
      <c r="BA204"/>
    </row>
    <row r="205" spans="9:53" ht="15">
      <c r="I205"/>
      <c r="J205"/>
      <c r="K205"/>
      <c r="L205"/>
      <c r="T205"/>
      <c r="U205"/>
      <c r="V205"/>
      <c r="W205"/>
      <c r="X205"/>
      <c r="Y205"/>
      <c r="Z205"/>
      <c r="AB205"/>
      <c r="AC205"/>
      <c r="AD205"/>
      <c r="AE205"/>
      <c r="AF205"/>
      <c r="AG205"/>
      <c r="AS205"/>
      <c r="AT205"/>
      <c r="AX205"/>
      <c r="AY205"/>
      <c r="AZ205"/>
      <c r="BA205"/>
    </row>
    <row r="206" spans="9:53" ht="15">
      <c r="I206"/>
      <c r="J206"/>
      <c r="K206"/>
      <c r="L206"/>
      <c r="T206"/>
      <c r="U206"/>
      <c r="V206"/>
      <c r="W206"/>
      <c r="X206"/>
      <c r="Y206"/>
      <c r="Z206"/>
      <c r="AB206"/>
      <c r="AC206"/>
      <c r="AD206"/>
      <c r="AE206"/>
      <c r="AF206"/>
      <c r="AG206"/>
      <c r="AS206"/>
      <c r="AT206"/>
      <c r="AX206"/>
      <c r="AY206"/>
      <c r="AZ206"/>
      <c r="BA206"/>
    </row>
    <row r="207" spans="9:53" ht="15">
      <c r="I207"/>
      <c r="J207"/>
      <c r="K207"/>
      <c r="L207"/>
      <c r="T207"/>
      <c r="U207"/>
      <c r="V207"/>
      <c r="W207"/>
      <c r="X207"/>
      <c r="Y207"/>
      <c r="Z207"/>
      <c r="AB207"/>
      <c r="AC207"/>
      <c r="AD207"/>
      <c r="AE207"/>
      <c r="AF207"/>
      <c r="AG207"/>
      <c r="AS207"/>
      <c r="AT207"/>
      <c r="AX207"/>
      <c r="AY207"/>
      <c r="AZ207"/>
      <c r="BA207"/>
    </row>
    <row r="208" spans="9:53" ht="15">
      <c r="I208"/>
      <c r="J208"/>
      <c r="K208"/>
      <c r="L208"/>
      <c r="T208"/>
      <c r="U208"/>
      <c r="V208"/>
      <c r="W208"/>
      <c r="X208"/>
      <c r="Y208"/>
      <c r="Z208"/>
      <c r="AB208"/>
      <c r="AC208"/>
      <c r="AD208"/>
      <c r="AE208"/>
      <c r="AF208"/>
      <c r="AG208"/>
      <c r="AS208"/>
      <c r="AT208"/>
      <c r="AX208"/>
      <c r="AY208"/>
      <c r="AZ208"/>
      <c r="BA208"/>
    </row>
    <row r="209" spans="9:53" ht="15">
      <c r="I209"/>
      <c r="J209"/>
      <c r="K209"/>
      <c r="L209"/>
      <c r="T209"/>
      <c r="U209"/>
      <c r="V209"/>
      <c r="W209"/>
      <c r="X209"/>
      <c r="Y209"/>
      <c r="Z209"/>
      <c r="AB209"/>
      <c r="AC209"/>
      <c r="AD209"/>
      <c r="AE209"/>
      <c r="AF209"/>
      <c r="AG209"/>
      <c r="AS209"/>
      <c r="AT209"/>
      <c r="AX209"/>
      <c r="AY209"/>
      <c r="AZ209"/>
      <c r="BA209"/>
    </row>
    <row r="210" spans="9:53" ht="15">
      <c r="I210"/>
      <c r="J210"/>
      <c r="K210"/>
      <c r="L210"/>
      <c r="T210"/>
      <c r="U210"/>
      <c r="V210"/>
      <c r="W210"/>
      <c r="X210"/>
      <c r="Y210"/>
      <c r="Z210"/>
      <c r="AB210"/>
      <c r="AC210"/>
      <c r="AD210"/>
      <c r="AE210"/>
      <c r="AF210"/>
      <c r="AG210"/>
      <c r="AS210"/>
      <c r="AT210"/>
      <c r="AX210"/>
      <c r="AY210"/>
      <c r="AZ210"/>
      <c r="BA210"/>
    </row>
    <row r="211" spans="9:53" ht="15">
      <c r="I211"/>
      <c r="J211"/>
      <c r="K211"/>
      <c r="L211"/>
      <c r="T211"/>
      <c r="U211"/>
      <c r="V211"/>
      <c r="W211"/>
      <c r="X211"/>
      <c r="Y211"/>
      <c r="Z211"/>
      <c r="AB211"/>
      <c r="AC211"/>
      <c r="AD211"/>
      <c r="AE211"/>
      <c r="AF211"/>
      <c r="AG211"/>
      <c r="AS211"/>
      <c r="AT211"/>
      <c r="AX211"/>
      <c r="AY211"/>
      <c r="AZ211"/>
      <c r="BA211"/>
    </row>
    <row r="212" spans="9:53" ht="15">
      <c r="I212"/>
      <c r="J212"/>
      <c r="K212"/>
      <c r="L212"/>
      <c r="T212"/>
      <c r="U212"/>
      <c r="V212"/>
      <c r="W212"/>
      <c r="X212"/>
      <c r="Y212"/>
      <c r="Z212"/>
      <c r="AB212"/>
      <c r="AC212"/>
      <c r="AD212"/>
      <c r="AE212"/>
      <c r="AF212"/>
      <c r="AG212"/>
      <c r="AS212"/>
      <c r="AT212"/>
      <c r="AX212"/>
      <c r="AY212"/>
      <c r="AZ212"/>
      <c r="BA212"/>
    </row>
    <row r="213" spans="9:53" ht="15">
      <c r="I213"/>
      <c r="J213"/>
      <c r="K213"/>
      <c r="L213"/>
      <c r="T213"/>
      <c r="U213"/>
      <c r="V213"/>
      <c r="W213"/>
      <c r="X213"/>
      <c r="Y213"/>
      <c r="Z213"/>
      <c r="AB213"/>
      <c r="AC213"/>
      <c r="AD213"/>
      <c r="AE213"/>
      <c r="AF213"/>
      <c r="AG213"/>
      <c r="AS213"/>
      <c r="AT213"/>
      <c r="AX213"/>
      <c r="AY213"/>
      <c r="AZ213"/>
      <c r="BA213"/>
    </row>
    <row r="214" spans="9:53" ht="15">
      <c r="I214"/>
      <c r="J214"/>
      <c r="K214"/>
      <c r="L214"/>
      <c r="T214"/>
      <c r="U214"/>
      <c r="V214"/>
      <c r="W214"/>
      <c r="X214"/>
      <c r="Y214"/>
      <c r="Z214"/>
      <c r="AB214"/>
      <c r="AC214"/>
      <c r="AD214"/>
      <c r="AE214"/>
      <c r="AF214"/>
      <c r="AG214"/>
      <c r="AS214"/>
      <c r="AT214"/>
      <c r="AX214"/>
      <c r="AY214"/>
      <c r="AZ214"/>
      <c r="BA214"/>
    </row>
    <row r="215" spans="9:53" ht="15">
      <c r="I215"/>
      <c r="J215"/>
      <c r="K215"/>
      <c r="L215"/>
      <c r="T215"/>
      <c r="U215"/>
      <c r="V215"/>
      <c r="W215"/>
      <c r="X215"/>
      <c r="Y215"/>
      <c r="Z215"/>
      <c r="AB215"/>
      <c r="AC215"/>
      <c r="AD215"/>
      <c r="AE215"/>
      <c r="AF215"/>
      <c r="AG215"/>
      <c r="AS215"/>
      <c r="AT215"/>
      <c r="AX215"/>
      <c r="AY215"/>
      <c r="AZ215"/>
      <c r="BA215"/>
    </row>
    <row r="216" spans="9:53" ht="15">
      <c r="I216"/>
      <c r="J216"/>
      <c r="K216"/>
      <c r="L216"/>
      <c r="T216"/>
      <c r="U216"/>
      <c r="V216"/>
      <c r="W216"/>
      <c r="X216"/>
      <c r="Y216"/>
      <c r="Z216"/>
      <c r="AB216"/>
      <c r="AC216"/>
      <c r="AD216"/>
      <c r="AE216"/>
      <c r="AF216"/>
      <c r="AG216"/>
      <c r="AS216"/>
      <c r="AT216"/>
      <c r="AX216"/>
      <c r="AY216"/>
      <c r="AZ216"/>
      <c r="BA216"/>
    </row>
    <row r="217" spans="9:53" ht="15">
      <c r="I217"/>
      <c r="J217"/>
      <c r="K217"/>
      <c r="L217"/>
      <c r="T217"/>
      <c r="U217"/>
      <c r="V217"/>
      <c r="W217"/>
      <c r="X217"/>
      <c r="Y217"/>
      <c r="Z217"/>
      <c r="AB217"/>
      <c r="AC217"/>
      <c r="AD217"/>
      <c r="AE217"/>
      <c r="AF217"/>
      <c r="AG217"/>
      <c r="AS217"/>
      <c r="AT217"/>
      <c r="AX217"/>
      <c r="AY217"/>
      <c r="AZ217"/>
      <c r="BA217"/>
    </row>
    <row r="218" spans="9:53" ht="15">
      <c r="I218"/>
      <c r="J218"/>
      <c r="K218"/>
      <c r="L218"/>
      <c r="T218"/>
      <c r="U218"/>
      <c r="V218"/>
      <c r="W218"/>
      <c r="X218"/>
      <c r="Y218"/>
      <c r="Z218"/>
      <c r="AB218"/>
      <c r="AC218"/>
      <c r="AD218"/>
      <c r="AE218"/>
      <c r="AF218"/>
      <c r="AG218"/>
      <c r="AS218"/>
      <c r="AT218"/>
      <c r="AX218"/>
      <c r="AY218"/>
      <c r="AZ218"/>
      <c r="BA218"/>
    </row>
    <row r="219" spans="9:53" ht="15">
      <c r="I219"/>
      <c r="J219"/>
      <c r="K219"/>
      <c r="L219"/>
      <c r="T219"/>
      <c r="U219"/>
      <c r="V219"/>
      <c r="W219"/>
      <c r="X219"/>
      <c r="Y219"/>
      <c r="Z219"/>
      <c r="AB219"/>
      <c r="AC219"/>
      <c r="AD219"/>
      <c r="AE219"/>
      <c r="AF219"/>
      <c r="AG219"/>
      <c r="AS219"/>
      <c r="AT219"/>
      <c r="AX219"/>
      <c r="AY219"/>
      <c r="AZ219"/>
      <c r="BA219"/>
    </row>
    <row r="220" spans="9:53" ht="15">
      <c r="I220"/>
      <c r="J220"/>
      <c r="K220"/>
      <c r="L220"/>
      <c r="T220"/>
      <c r="U220"/>
      <c r="V220"/>
      <c r="W220"/>
      <c r="X220"/>
      <c r="Y220"/>
      <c r="Z220"/>
      <c r="AB220"/>
      <c r="AC220"/>
      <c r="AD220"/>
      <c r="AE220"/>
      <c r="AF220"/>
      <c r="AG220"/>
      <c r="AS220"/>
      <c r="AT220"/>
      <c r="AX220"/>
      <c r="AY220"/>
      <c r="AZ220"/>
      <c r="BA220"/>
    </row>
    <row r="221" spans="9:53" ht="15">
      <c r="I221"/>
      <c r="J221"/>
      <c r="K221"/>
      <c r="L221"/>
      <c r="T221"/>
      <c r="U221"/>
      <c r="V221"/>
      <c r="W221"/>
      <c r="X221"/>
      <c r="Y221"/>
      <c r="Z221"/>
      <c r="AB221"/>
      <c r="AC221"/>
      <c r="AD221"/>
      <c r="AE221"/>
      <c r="AF221"/>
      <c r="AG221"/>
      <c r="AS221"/>
      <c r="AT221"/>
      <c r="AX221"/>
      <c r="AY221"/>
    </row>
    <row r="222" spans="9:53" ht="15">
      <c r="I222"/>
      <c r="J222"/>
      <c r="K222"/>
      <c r="L222"/>
      <c r="T222"/>
      <c r="U222"/>
      <c r="V222"/>
      <c r="AB222"/>
      <c r="AC222"/>
      <c r="AD222"/>
      <c r="AE222"/>
      <c r="AF222"/>
      <c r="AG222"/>
      <c r="AS222"/>
      <c r="AT222"/>
      <c r="AX222"/>
      <c r="AY222"/>
    </row>
    <row r="223" spans="9:53" ht="15">
      <c r="I223"/>
      <c r="J223"/>
      <c r="K223"/>
      <c r="L223"/>
      <c r="T223"/>
      <c r="U223"/>
      <c r="V223"/>
      <c r="AB223"/>
      <c r="AC223"/>
      <c r="AD223"/>
      <c r="AE223"/>
      <c r="AF223"/>
      <c r="AG223"/>
      <c r="AS223"/>
      <c r="AT223"/>
      <c r="AX223"/>
      <c r="AY223"/>
    </row>
    <row r="224" spans="9:53" ht="15">
      <c r="I224"/>
      <c r="J224"/>
      <c r="K224"/>
      <c r="L224"/>
      <c r="T224"/>
      <c r="U224"/>
      <c r="V224"/>
      <c r="AB224"/>
      <c r="AC224"/>
      <c r="AD224"/>
      <c r="AE224"/>
      <c r="AF224"/>
      <c r="AG224"/>
      <c r="AS224"/>
      <c r="AT224"/>
      <c r="AX224"/>
      <c r="AY224"/>
    </row>
    <row r="225" spans="9:51" ht="15">
      <c r="I225"/>
      <c r="J225"/>
      <c r="K225"/>
      <c r="L225"/>
      <c r="T225"/>
      <c r="U225"/>
      <c r="V225"/>
      <c r="AB225"/>
      <c r="AC225"/>
      <c r="AD225"/>
      <c r="AE225"/>
      <c r="AF225"/>
      <c r="AG225"/>
      <c r="AS225"/>
      <c r="AT225"/>
      <c r="AX225"/>
      <c r="AY225"/>
    </row>
    <row r="226" spans="9:51" ht="15">
      <c r="I226"/>
      <c r="J226"/>
      <c r="K226"/>
      <c r="L226"/>
      <c r="T226"/>
      <c r="U226"/>
      <c r="V226"/>
      <c r="AB226"/>
      <c r="AC226"/>
      <c r="AD226"/>
      <c r="AE226"/>
      <c r="AF226"/>
      <c r="AG226"/>
      <c r="AS226"/>
      <c r="AT226"/>
      <c r="AX226"/>
      <c r="AY226"/>
    </row>
    <row r="227" spans="9:51" ht="15">
      <c r="I227"/>
      <c r="J227"/>
      <c r="K227"/>
      <c r="L227"/>
      <c r="T227"/>
      <c r="U227"/>
      <c r="V227"/>
      <c r="AB227"/>
      <c r="AC227"/>
      <c r="AD227"/>
      <c r="AE227"/>
      <c r="AF227"/>
      <c r="AG227"/>
      <c r="AS227"/>
      <c r="AT227"/>
      <c r="AX227"/>
      <c r="AY227"/>
    </row>
    <row r="228" spans="9:51" ht="15">
      <c r="I228"/>
      <c r="J228"/>
      <c r="K228"/>
      <c r="L228"/>
      <c r="T228"/>
      <c r="U228"/>
      <c r="V228"/>
      <c r="AB228"/>
      <c r="AC228"/>
      <c r="AD228"/>
      <c r="AE228"/>
      <c r="AF228"/>
      <c r="AG228"/>
      <c r="AS228"/>
      <c r="AT228"/>
      <c r="AX228"/>
      <c r="AY228"/>
    </row>
    <row r="229" spans="9:51" ht="15">
      <c r="I229"/>
      <c r="J229"/>
      <c r="K229"/>
      <c r="L229"/>
      <c r="T229"/>
      <c r="U229"/>
      <c r="V229"/>
      <c r="AB229"/>
      <c r="AC229"/>
      <c r="AD229"/>
      <c r="AE229"/>
      <c r="AF229"/>
      <c r="AG229"/>
      <c r="AS229"/>
      <c r="AT229"/>
      <c r="AX229"/>
      <c r="AY229"/>
    </row>
    <row r="230" spans="9:51" ht="15">
      <c r="I230"/>
      <c r="J230"/>
      <c r="K230"/>
      <c r="L230"/>
      <c r="T230"/>
      <c r="U230"/>
      <c r="V230"/>
      <c r="AB230"/>
      <c r="AC230"/>
      <c r="AD230"/>
      <c r="AE230"/>
      <c r="AF230"/>
      <c r="AG230"/>
      <c r="AS230"/>
      <c r="AT230"/>
      <c r="AX230"/>
      <c r="AY230"/>
    </row>
    <row r="231" spans="9:51" ht="15">
      <c r="I231"/>
      <c r="J231"/>
      <c r="K231"/>
      <c r="L231"/>
      <c r="T231"/>
      <c r="U231"/>
      <c r="V231"/>
      <c r="AB231"/>
      <c r="AC231"/>
      <c r="AD231"/>
      <c r="AE231"/>
      <c r="AF231"/>
      <c r="AG231"/>
      <c r="AS231"/>
      <c r="AT231"/>
      <c r="AX231"/>
      <c r="AY231"/>
    </row>
    <row r="232" spans="9:51" ht="15">
      <c r="I232"/>
      <c r="J232"/>
      <c r="K232"/>
      <c r="L232"/>
      <c r="T232"/>
      <c r="U232"/>
      <c r="V232"/>
      <c r="AB232"/>
      <c r="AC232"/>
      <c r="AD232"/>
      <c r="AE232"/>
      <c r="AF232"/>
      <c r="AG232"/>
      <c r="AS232"/>
      <c r="AT232"/>
      <c r="AX232"/>
      <c r="AY232"/>
    </row>
    <row r="233" spans="9:51" ht="15">
      <c r="I233"/>
      <c r="J233"/>
      <c r="K233"/>
      <c r="L233"/>
      <c r="T233"/>
      <c r="U233"/>
      <c r="V233"/>
      <c r="AB233"/>
      <c r="AC233"/>
      <c r="AD233"/>
      <c r="AE233"/>
      <c r="AF233"/>
      <c r="AG233"/>
      <c r="AS233"/>
      <c r="AT233"/>
      <c r="AX233"/>
      <c r="AY233"/>
    </row>
    <row r="234" spans="9:51" ht="15">
      <c r="I234"/>
      <c r="J234"/>
      <c r="K234"/>
      <c r="L234"/>
      <c r="T234"/>
      <c r="U234"/>
      <c r="V234"/>
      <c r="AB234"/>
      <c r="AC234"/>
      <c r="AD234"/>
      <c r="AE234"/>
      <c r="AF234"/>
      <c r="AG234"/>
      <c r="AS234"/>
      <c r="AT234"/>
      <c r="AX234"/>
      <c r="AY234"/>
    </row>
    <row r="235" spans="9:51" ht="15">
      <c r="I235"/>
      <c r="J235"/>
      <c r="K235"/>
      <c r="L235"/>
      <c r="T235"/>
      <c r="U235"/>
      <c r="V235"/>
      <c r="AB235"/>
      <c r="AC235"/>
      <c r="AD235"/>
      <c r="AE235"/>
      <c r="AF235"/>
      <c r="AG235"/>
      <c r="AS235"/>
      <c r="AT235"/>
      <c r="AX235"/>
      <c r="AY235"/>
    </row>
    <row r="236" spans="9:51" ht="15">
      <c r="I236"/>
      <c r="J236"/>
      <c r="K236"/>
      <c r="L236"/>
      <c r="T236"/>
      <c r="U236"/>
      <c r="V236"/>
      <c r="AB236"/>
      <c r="AC236"/>
      <c r="AD236"/>
      <c r="AE236"/>
      <c r="AF236"/>
      <c r="AG236"/>
      <c r="AS236"/>
      <c r="AT236"/>
      <c r="AX236"/>
      <c r="AY236"/>
    </row>
    <row r="237" spans="9:51" ht="15">
      <c r="I237"/>
      <c r="J237"/>
      <c r="K237"/>
      <c r="L237"/>
      <c r="T237"/>
      <c r="U237"/>
      <c r="V237"/>
      <c r="AB237"/>
      <c r="AC237"/>
      <c r="AD237"/>
      <c r="AE237"/>
      <c r="AF237"/>
      <c r="AG237"/>
      <c r="AS237"/>
      <c r="AT237"/>
      <c r="AX237"/>
      <c r="AY237"/>
    </row>
    <row r="238" spans="9:51" ht="15">
      <c r="I238"/>
      <c r="J238"/>
      <c r="K238"/>
      <c r="L238"/>
      <c r="T238"/>
      <c r="U238"/>
      <c r="V238"/>
      <c r="AB238"/>
      <c r="AC238"/>
      <c r="AD238"/>
      <c r="AE238"/>
      <c r="AF238"/>
      <c r="AG238"/>
      <c r="AS238"/>
      <c r="AT238"/>
      <c r="AX238"/>
      <c r="AY238"/>
    </row>
    <row r="239" spans="9:51" ht="15">
      <c r="I239"/>
      <c r="J239"/>
      <c r="K239"/>
      <c r="L239"/>
      <c r="T239"/>
      <c r="U239"/>
      <c r="V239"/>
      <c r="AB239"/>
      <c r="AC239"/>
      <c r="AD239"/>
      <c r="AE239"/>
      <c r="AF239"/>
      <c r="AG239"/>
      <c r="AS239"/>
      <c r="AT239"/>
      <c r="AX239"/>
      <c r="AY239"/>
    </row>
    <row r="240" spans="9:51" ht="15">
      <c r="I240"/>
      <c r="J240"/>
      <c r="K240"/>
      <c r="L240"/>
      <c r="T240"/>
      <c r="U240"/>
      <c r="V240"/>
      <c r="AB240"/>
      <c r="AC240"/>
      <c r="AD240"/>
      <c r="AE240"/>
      <c r="AF240"/>
      <c r="AG240"/>
      <c r="AS240"/>
      <c r="AT240"/>
      <c r="AX240"/>
      <c r="AY240"/>
    </row>
    <row r="241" spans="9:51" ht="15">
      <c r="I241"/>
      <c r="J241"/>
      <c r="K241"/>
      <c r="L241"/>
      <c r="T241"/>
      <c r="U241"/>
      <c r="V241"/>
      <c r="AB241"/>
      <c r="AC241"/>
      <c r="AD241"/>
      <c r="AE241"/>
      <c r="AF241"/>
      <c r="AG241"/>
      <c r="AS241"/>
      <c r="AT241"/>
      <c r="AX241"/>
      <c r="AY241"/>
    </row>
    <row r="242" spans="9:51" ht="15">
      <c r="I242"/>
      <c r="J242"/>
      <c r="K242"/>
      <c r="L242"/>
      <c r="T242"/>
      <c r="U242"/>
      <c r="V242"/>
      <c r="AB242"/>
      <c r="AC242"/>
      <c r="AD242"/>
      <c r="AE242"/>
      <c r="AF242"/>
      <c r="AG242"/>
      <c r="AS242"/>
      <c r="AT242"/>
      <c r="AX242"/>
      <c r="AY242"/>
    </row>
    <row r="243" spans="9:51" ht="15">
      <c r="I243"/>
      <c r="J243"/>
      <c r="K243"/>
      <c r="L243"/>
      <c r="T243"/>
      <c r="U243"/>
      <c r="V243"/>
      <c r="AB243"/>
      <c r="AC243"/>
      <c r="AD243"/>
      <c r="AE243"/>
      <c r="AF243"/>
      <c r="AG243"/>
      <c r="AS243"/>
      <c r="AT243"/>
      <c r="AX243"/>
      <c r="AY243"/>
    </row>
    <row r="244" spans="9:51" ht="15">
      <c r="I244"/>
      <c r="J244"/>
      <c r="K244"/>
      <c r="L244"/>
      <c r="T244"/>
      <c r="U244"/>
      <c r="V244"/>
      <c r="AB244"/>
      <c r="AC244"/>
      <c r="AD244"/>
      <c r="AE244"/>
      <c r="AF244"/>
      <c r="AG244"/>
      <c r="AS244"/>
      <c r="AT244"/>
      <c r="AX244"/>
      <c r="AY244"/>
    </row>
    <row r="245" spans="9:51" ht="15">
      <c r="I245"/>
      <c r="J245"/>
      <c r="K245"/>
      <c r="L245"/>
      <c r="T245"/>
      <c r="U245"/>
      <c r="V245"/>
      <c r="AB245"/>
      <c r="AC245"/>
      <c r="AD245"/>
      <c r="AE245"/>
      <c r="AF245"/>
      <c r="AG245"/>
      <c r="AS245"/>
      <c r="AT245"/>
      <c r="AX245"/>
      <c r="AY245"/>
    </row>
    <row r="246" spans="9:51" ht="15">
      <c r="I246"/>
      <c r="J246"/>
      <c r="K246"/>
      <c r="L246"/>
      <c r="T246"/>
      <c r="U246"/>
      <c r="V246"/>
      <c r="AB246"/>
      <c r="AC246"/>
      <c r="AD246"/>
      <c r="AE246"/>
      <c r="AF246"/>
      <c r="AG246"/>
      <c r="AS246"/>
      <c r="AT246"/>
      <c r="AX246"/>
      <c r="AY246"/>
    </row>
    <row r="247" spans="9:51" ht="15">
      <c r="I247"/>
      <c r="J247"/>
      <c r="K247"/>
      <c r="L247"/>
      <c r="T247"/>
      <c r="U247"/>
      <c r="V247"/>
      <c r="AB247"/>
      <c r="AC247"/>
      <c r="AD247"/>
      <c r="AE247"/>
      <c r="AF247"/>
      <c r="AG247"/>
      <c r="AS247"/>
      <c r="AT247"/>
      <c r="AX247"/>
      <c r="AY247"/>
    </row>
    <row r="248" spans="9:51" ht="15">
      <c r="I248"/>
      <c r="J248"/>
      <c r="K248"/>
      <c r="L248"/>
      <c r="T248"/>
      <c r="U248"/>
      <c r="V248"/>
      <c r="AB248"/>
      <c r="AC248"/>
      <c r="AD248"/>
      <c r="AE248"/>
      <c r="AF248"/>
      <c r="AG248"/>
      <c r="AS248"/>
      <c r="AT248"/>
      <c r="AX248"/>
      <c r="AY248"/>
    </row>
    <row r="249" spans="9:51" ht="15">
      <c r="I249"/>
      <c r="J249"/>
      <c r="K249"/>
      <c r="L249"/>
      <c r="T249"/>
      <c r="U249"/>
      <c r="V249"/>
      <c r="AB249"/>
      <c r="AC249"/>
      <c r="AD249"/>
      <c r="AE249"/>
      <c r="AF249"/>
      <c r="AG249"/>
      <c r="AS249"/>
      <c r="AT249"/>
      <c r="AX249"/>
      <c r="AY249"/>
    </row>
    <row r="250" spans="9:51" ht="15">
      <c r="I250"/>
      <c r="J250"/>
      <c r="K250"/>
      <c r="L250"/>
      <c r="T250"/>
      <c r="U250"/>
      <c r="V250"/>
      <c r="AB250"/>
      <c r="AC250"/>
      <c r="AD250"/>
      <c r="AE250"/>
      <c r="AF250"/>
      <c r="AG250"/>
      <c r="AS250"/>
      <c r="AT250"/>
      <c r="AX250"/>
      <c r="AY250"/>
    </row>
    <row r="251" spans="9:51" ht="15">
      <c r="I251"/>
      <c r="J251"/>
      <c r="K251"/>
      <c r="L251"/>
      <c r="T251"/>
      <c r="U251"/>
      <c r="V251"/>
      <c r="AB251"/>
      <c r="AC251"/>
      <c r="AD251"/>
      <c r="AE251"/>
      <c r="AF251"/>
      <c r="AG251"/>
      <c r="AS251"/>
      <c r="AT251"/>
      <c r="AX251"/>
      <c r="AY251"/>
    </row>
    <row r="252" spans="9:51" ht="15">
      <c r="I252"/>
      <c r="J252"/>
      <c r="K252"/>
      <c r="L252"/>
      <c r="T252"/>
      <c r="U252"/>
      <c r="V252"/>
      <c r="AB252"/>
      <c r="AC252"/>
      <c r="AD252"/>
      <c r="AE252"/>
      <c r="AF252"/>
      <c r="AG252"/>
      <c r="AS252"/>
      <c r="AT252"/>
      <c r="AX252"/>
      <c r="AY252"/>
    </row>
    <row r="253" spans="9:51" ht="15">
      <c r="I253"/>
      <c r="J253"/>
      <c r="K253"/>
      <c r="L253"/>
      <c r="T253"/>
      <c r="U253"/>
      <c r="V253"/>
      <c r="AB253"/>
      <c r="AC253"/>
      <c r="AD253"/>
      <c r="AE253"/>
      <c r="AF253"/>
      <c r="AG253"/>
      <c r="AS253"/>
      <c r="AT253"/>
      <c r="AX253"/>
      <c r="AY253"/>
    </row>
    <row r="254" spans="9:51" ht="15">
      <c r="I254"/>
      <c r="J254"/>
      <c r="K254"/>
      <c r="L254"/>
      <c r="T254"/>
      <c r="U254"/>
      <c r="V254"/>
      <c r="AB254"/>
      <c r="AC254"/>
      <c r="AD254"/>
      <c r="AE254"/>
      <c r="AF254"/>
      <c r="AG254"/>
      <c r="AS254"/>
      <c r="AT254"/>
      <c r="AX254"/>
      <c r="AY254"/>
    </row>
    <row r="255" spans="9:51" ht="15">
      <c r="I255"/>
      <c r="J255"/>
      <c r="K255"/>
      <c r="L255"/>
      <c r="T255"/>
      <c r="U255"/>
      <c r="V255"/>
      <c r="AB255"/>
      <c r="AC255"/>
      <c r="AD255"/>
      <c r="AE255"/>
      <c r="AF255"/>
      <c r="AG255"/>
      <c r="AS255"/>
      <c r="AT255"/>
      <c r="AX255"/>
      <c r="AY255"/>
    </row>
    <row r="256" spans="9:51" ht="15">
      <c r="I256"/>
      <c r="J256"/>
      <c r="K256"/>
      <c r="L256"/>
      <c r="T256"/>
      <c r="U256"/>
      <c r="V256"/>
      <c r="AB256"/>
      <c r="AC256"/>
      <c r="AD256"/>
      <c r="AE256"/>
      <c r="AF256"/>
      <c r="AG256"/>
      <c r="AS256"/>
      <c r="AT256"/>
      <c r="AX256"/>
      <c r="AY256"/>
    </row>
    <row r="257" spans="9:51" ht="15">
      <c r="I257"/>
      <c r="J257"/>
      <c r="K257"/>
      <c r="L257"/>
      <c r="T257"/>
      <c r="U257"/>
      <c r="V257"/>
      <c r="AB257"/>
      <c r="AC257"/>
      <c r="AD257"/>
      <c r="AE257"/>
      <c r="AF257"/>
      <c r="AG257"/>
      <c r="AS257"/>
      <c r="AT257"/>
      <c r="AX257"/>
      <c r="AY257"/>
    </row>
    <row r="258" spans="9:51" ht="15">
      <c r="I258"/>
      <c r="J258"/>
      <c r="K258"/>
      <c r="L258"/>
      <c r="T258"/>
      <c r="U258"/>
      <c r="V258"/>
      <c r="AB258"/>
      <c r="AC258"/>
      <c r="AD258"/>
      <c r="AE258"/>
      <c r="AF258"/>
      <c r="AG258"/>
      <c r="AS258"/>
      <c r="AT258"/>
      <c r="AX258"/>
      <c r="AY258"/>
    </row>
    <row r="259" spans="9:51" ht="15">
      <c r="I259"/>
      <c r="J259"/>
      <c r="K259"/>
      <c r="L259"/>
      <c r="T259"/>
      <c r="U259"/>
      <c r="V259"/>
      <c r="AB259"/>
      <c r="AC259"/>
      <c r="AD259"/>
      <c r="AE259"/>
      <c r="AF259"/>
      <c r="AG259"/>
      <c r="AS259"/>
      <c r="AT259"/>
      <c r="AX259"/>
      <c r="AY259"/>
    </row>
    <row r="260" spans="9:51" ht="15">
      <c r="I260"/>
      <c r="J260"/>
      <c r="K260"/>
      <c r="L260"/>
      <c r="T260"/>
      <c r="U260"/>
      <c r="V260"/>
      <c r="AB260"/>
      <c r="AC260"/>
      <c r="AD260"/>
      <c r="AE260"/>
      <c r="AF260"/>
      <c r="AG260"/>
      <c r="AS260"/>
      <c r="AT260"/>
      <c r="AX260"/>
      <c r="AY260"/>
    </row>
    <row r="261" spans="9:51" ht="15">
      <c r="I261"/>
      <c r="J261"/>
      <c r="K261"/>
      <c r="L261"/>
      <c r="T261"/>
      <c r="U261"/>
      <c r="V261"/>
      <c r="AB261"/>
      <c r="AC261"/>
      <c r="AD261"/>
      <c r="AE261"/>
      <c r="AF261"/>
      <c r="AG261"/>
      <c r="AS261"/>
      <c r="AT261"/>
      <c r="AX261"/>
      <c r="AY261"/>
    </row>
    <row r="262" spans="9:51" ht="15">
      <c r="I262"/>
      <c r="J262"/>
      <c r="K262"/>
      <c r="L262"/>
      <c r="T262"/>
      <c r="U262"/>
      <c r="V262"/>
      <c r="AB262"/>
      <c r="AC262"/>
      <c r="AD262"/>
      <c r="AE262"/>
      <c r="AF262"/>
      <c r="AG262"/>
      <c r="AS262"/>
      <c r="AT262"/>
      <c r="AX262"/>
      <c r="AY262"/>
    </row>
    <row r="263" spans="9:51" ht="15">
      <c r="I263"/>
      <c r="J263"/>
      <c r="K263"/>
      <c r="L263"/>
      <c r="T263"/>
      <c r="U263"/>
      <c r="V263"/>
      <c r="AB263"/>
      <c r="AC263"/>
      <c r="AD263"/>
      <c r="AE263"/>
      <c r="AF263"/>
      <c r="AG263"/>
      <c r="AS263"/>
      <c r="AT263"/>
      <c r="AX263"/>
      <c r="AY263"/>
    </row>
    <row r="264" spans="9:51" ht="15">
      <c r="I264"/>
      <c r="J264"/>
      <c r="K264"/>
      <c r="L264"/>
      <c r="T264"/>
      <c r="U264"/>
      <c r="V264"/>
      <c r="AB264"/>
      <c r="AC264"/>
      <c r="AD264"/>
      <c r="AE264"/>
      <c r="AF264"/>
      <c r="AG264"/>
      <c r="AS264"/>
      <c r="AT264"/>
      <c r="AX264"/>
      <c r="AY264"/>
    </row>
    <row r="265" spans="9:51" ht="15">
      <c r="I265"/>
      <c r="J265"/>
      <c r="K265"/>
      <c r="L265"/>
      <c r="T265"/>
      <c r="U265"/>
      <c r="V265"/>
      <c r="AB265"/>
      <c r="AC265"/>
      <c r="AD265"/>
      <c r="AE265"/>
      <c r="AF265"/>
      <c r="AG265"/>
      <c r="AS265"/>
      <c r="AT265"/>
      <c r="AX265"/>
      <c r="AY265"/>
    </row>
    <row r="266" spans="9:51" ht="15">
      <c r="I266"/>
      <c r="J266"/>
      <c r="K266"/>
      <c r="L266"/>
      <c r="T266"/>
      <c r="U266"/>
      <c r="V266"/>
      <c r="AB266"/>
      <c r="AC266"/>
      <c r="AD266"/>
      <c r="AE266"/>
      <c r="AF266"/>
      <c r="AG266"/>
      <c r="AS266"/>
      <c r="AT266"/>
      <c r="AX266"/>
      <c r="AY266"/>
    </row>
    <row r="267" spans="9:51" ht="15">
      <c r="I267"/>
      <c r="J267"/>
      <c r="K267"/>
      <c r="L267"/>
      <c r="T267"/>
      <c r="U267"/>
      <c r="V267"/>
      <c r="AB267"/>
      <c r="AC267"/>
      <c r="AD267"/>
      <c r="AE267"/>
      <c r="AF267"/>
      <c r="AG267"/>
      <c r="AS267"/>
      <c r="AT267"/>
      <c r="AX267"/>
      <c r="AY267"/>
    </row>
    <row r="268" spans="9:51" ht="15">
      <c r="I268"/>
      <c r="J268"/>
      <c r="K268"/>
      <c r="L268"/>
      <c r="T268"/>
      <c r="U268"/>
      <c r="V268"/>
      <c r="AB268"/>
      <c r="AC268"/>
      <c r="AD268"/>
      <c r="AE268"/>
      <c r="AF268"/>
      <c r="AG268"/>
      <c r="AS268"/>
      <c r="AT268"/>
      <c r="AX268"/>
      <c r="AY268"/>
    </row>
    <row r="269" spans="9:51" ht="15">
      <c r="I269"/>
      <c r="J269"/>
      <c r="K269"/>
      <c r="L269"/>
      <c r="T269"/>
      <c r="U269"/>
      <c r="V269"/>
      <c r="AB269"/>
      <c r="AC269"/>
      <c r="AD269"/>
      <c r="AE269"/>
      <c r="AF269"/>
      <c r="AG269"/>
      <c r="AS269"/>
      <c r="AT269"/>
      <c r="AX269"/>
      <c r="AY269"/>
    </row>
    <row r="270" spans="9:51" ht="15">
      <c r="I270"/>
      <c r="J270"/>
      <c r="K270"/>
      <c r="L270"/>
      <c r="T270"/>
      <c r="U270"/>
      <c r="V270"/>
      <c r="AB270"/>
      <c r="AC270"/>
      <c r="AD270"/>
      <c r="AE270"/>
      <c r="AF270"/>
      <c r="AG270"/>
      <c r="AS270"/>
      <c r="AT270"/>
      <c r="AX270"/>
      <c r="AY270"/>
    </row>
    <row r="271" spans="9:51" ht="15">
      <c r="I271"/>
      <c r="J271"/>
      <c r="K271"/>
      <c r="L271"/>
      <c r="T271"/>
      <c r="U271"/>
      <c r="V271"/>
      <c r="AB271"/>
      <c r="AC271"/>
      <c r="AD271"/>
      <c r="AE271"/>
      <c r="AF271"/>
      <c r="AG271"/>
      <c r="AS271"/>
      <c r="AT271"/>
      <c r="AX271"/>
      <c r="AY271"/>
    </row>
    <row r="272" spans="9:51" ht="15">
      <c r="I272"/>
      <c r="J272"/>
      <c r="K272"/>
      <c r="L272"/>
      <c r="T272"/>
      <c r="U272"/>
      <c r="V272"/>
      <c r="AB272"/>
      <c r="AC272"/>
      <c r="AD272"/>
      <c r="AE272"/>
      <c r="AF272"/>
      <c r="AG272"/>
      <c r="AS272"/>
      <c r="AT272"/>
      <c r="AX272"/>
      <c r="AY272"/>
    </row>
    <row r="273" spans="9:51" ht="15">
      <c r="I273"/>
      <c r="J273"/>
      <c r="K273"/>
      <c r="L273"/>
      <c r="T273"/>
      <c r="U273"/>
      <c r="V273"/>
      <c r="AB273"/>
      <c r="AC273"/>
      <c r="AD273"/>
      <c r="AE273"/>
      <c r="AF273"/>
      <c r="AG273"/>
      <c r="AS273"/>
      <c r="AT273"/>
      <c r="AX273"/>
      <c r="AY273"/>
    </row>
    <row r="274" spans="9:51" ht="15">
      <c r="I274"/>
      <c r="J274"/>
      <c r="K274"/>
      <c r="L274"/>
      <c r="T274"/>
      <c r="U274"/>
      <c r="V274"/>
      <c r="AB274"/>
      <c r="AC274"/>
      <c r="AD274"/>
      <c r="AE274"/>
      <c r="AF274"/>
      <c r="AG274"/>
      <c r="AS274"/>
      <c r="AT274"/>
      <c r="AX274"/>
      <c r="AY274"/>
    </row>
    <row r="275" spans="9:51" ht="15">
      <c r="I275"/>
      <c r="J275"/>
      <c r="K275"/>
      <c r="L275"/>
      <c r="T275"/>
      <c r="U275"/>
      <c r="V275"/>
      <c r="AB275"/>
      <c r="AC275"/>
      <c r="AD275"/>
      <c r="AE275"/>
      <c r="AF275"/>
      <c r="AG275"/>
      <c r="AS275"/>
      <c r="AT275"/>
      <c r="AX275"/>
      <c r="AY275"/>
    </row>
    <row r="276" spans="9:51" ht="15">
      <c r="I276"/>
      <c r="J276"/>
      <c r="K276"/>
      <c r="L276"/>
      <c r="T276"/>
      <c r="U276"/>
      <c r="V276"/>
      <c r="AB276"/>
      <c r="AC276"/>
      <c r="AD276"/>
      <c r="AE276"/>
      <c r="AF276"/>
      <c r="AG276"/>
      <c r="AS276"/>
      <c r="AT276"/>
      <c r="AX276"/>
      <c r="AY276"/>
    </row>
    <row r="277" spans="9:51" ht="15">
      <c r="I277"/>
      <c r="J277"/>
      <c r="K277"/>
      <c r="L277"/>
      <c r="T277"/>
      <c r="U277"/>
      <c r="V277"/>
      <c r="AB277"/>
      <c r="AC277"/>
      <c r="AD277"/>
      <c r="AE277"/>
      <c r="AF277"/>
      <c r="AG277"/>
      <c r="AS277"/>
      <c r="AT277"/>
      <c r="AX277"/>
      <c r="AY277"/>
    </row>
    <row r="278" spans="9:51" ht="15">
      <c r="I278"/>
      <c r="J278"/>
      <c r="K278"/>
      <c r="L278"/>
      <c r="T278"/>
      <c r="U278"/>
      <c r="V278"/>
      <c r="AB278"/>
      <c r="AC278"/>
      <c r="AD278"/>
      <c r="AE278"/>
      <c r="AF278"/>
      <c r="AG278"/>
      <c r="AS278"/>
      <c r="AT278"/>
      <c r="AX278"/>
      <c r="AY278"/>
    </row>
    <row r="279" spans="9:51" ht="15">
      <c r="I279"/>
      <c r="J279"/>
      <c r="K279"/>
      <c r="L279"/>
      <c r="T279"/>
      <c r="U279"/>
      <c r="V279"/>
      <c r="AB279"/>
      <c r="AC279"/>
      <c r="AD279"/>
      <c r="AE279"/>
      <c r="AF279"/>
      <c r="AG279"/>
      <c r="AS279"/>
      <c r="AT279"/>
      <c r="AX279"/>
      <c r="AY279"/>
    </row>
    <row r="280" spans="9:51" ht="15">
      <c r="I280"/>
      <c r="J280"/>
      <c r="K280"/>
      <c r="L280"/>
      <c r="T280"/>
      <c r="U280"/>
      <c r="V280"/>
      <c r="AB280"/>
      <c r="AC280"/>
      <c r="AD280"/>
      <c r="AE280"/>
      <c r="AF280"/>
      <c r="AG280"/>
      <c r="AS280"/>
      <c r="AT280"/>
      <c r="AX280"/>
      <c r="AY280"/>
    </row>
    <row r="281" spans="9:51" ht="15">
      <c r="I281"/>
      <c r="J281"/>
      <c r="K281"/>
      <c r="L281"/>
      <c r="T281"/>
      <c r="U281"/>
      <c r="V281"/>
      <c r="AB281"/>
      <c r="AC281"/>
      <c r="AD281"/>
      <c r="AE281"/>
      <c r="AF281"/>
      <c r="AG281"/>
      <c r="AS281"/>
      <c r="AT281"/>
      <c r="AX281"/>
      <c r="AY281"/>
    </row>
    <row r="282" spans="9:51" ht="15">
      <c r="I282"/>
      <c r="J282"/>
      <c r="K282"/>
      <c r="L282"/>
      <c r="T282"/>
      <c r="U282"/>
      <c r="V282"/>
      <c r="AB282"/>
      <c r="AC282"/>
      <c r="AD282"/>
      <c r="AE282"/>
      <c r="AF282"/>
      <c r="AG282"/>
      <c r="AS282"/>
      <c r="AT282"/>
      <c r="AX282"/>
      <c r="AY282"/>
    </row>
    <row r="283" spans="9:51" ht="15">
      <c r="I283"/>
      <c r="J283"/>
      <c r="K283"/>
      <c r="L283"/>
      <c r="T283"/>
      <c r="U283"/>
      <c r="V283"/>
      <c r="AB283"/>
      <c r="AC283"/>
      <c r="AD283"/>
      <c r="AE283"/>
      <c r="AF283"/>
      <c r="AG283"/>
      <c r="AS283"/>
      <c r="AT283"/>
      <c r="AX283"/>
      <c r="AY283"/>
    </row>
    <row r="284" spans="9:51" ht="15">
      <c r="I284"/>
      <c r="J284"/>
      <c r="K284"/>
      <c r="L284"/>
      <c r="T284"/>
      <c r="U284"/>
      <c r="V284"/>
      <c r="AB284"/>
      <c r="AC284"/>
      <c r="AD284"/>
      <c r="AE284"/>
      <c r="AF284"/>
      <c r="AG284"/>
      <c r="AS284"/>
      <c r="AT284"/>
      <c r="AX284"/>
      <c r="AY284"/>
    </row>
    <row r="285" spans="9:51" ht="15">
      <c r="I285"/>
      <c r="J285"/>
      <c r="K285"/>
      <c r="L285"/>
      <c r="T285"/>
      <c r="U285"/>
      <c r="V285"/>
      <c r="AB285"/>
      <c r="AC285"/>
      <c r="AD285"/>
      <c r="AE285"/>
      <c r="AF285"/>
      <c r="AG285"/>
      <c r="AS285"/>
      <c r="AT285"/>
      <c r="AX285"/>
      <c r="AY285"/>
    </row>
    <row r="286" spans="9:51" ht="15">
      <c r="I286"/>
      <c r="J286"/>
      <c r="K286"/>
      <c r="L286"/>
      <c r="T286"/>
      <c r="U286"/>
      <c r="V286"/>
      <c r="AB286"/>
      <c r="AC286"/>
      <c r="AD286"/>
      <c r="AE286"/>
      <c r="AF286"/>
      <c r="AG286"/>
      <c r="AS286"/>
      <c r="AT286"/>
      <c r="AX286"/>
      <c r="AY286"/>
    </row>
    <row r="287" spans="9:51" ht="15">
      <c r="I287"/>
      <c r="J287"/>
      <c r="K287"/>
      <c r="L287"/>
      <c r="T287"/>
      <c r="U287"/>
      <c r="V287"/>
      <c r="AB287"/>
      <c r="AC287"/>
      <c r="AD287"/>
      <c r="AE287"/>
      <c r="AF287"/>
      <c r="AG287"/>
      <c r="AS287"/>
      <c r="AT287"/>
      <c r="AX287"/>
      <c r="AY287"/>
    </row>
    <row r="288" spans="9:51" ht="15">
      <c r="I288"/>
      <c r="J288"/>
      <c r="K288"/>
      <c r="L288"/>
      <c r="T288"/>
      <c r="U288"/>
      <c r="V288"/>
      <c r="AB288"/>
      <c r="AC288"/>
      <c r="AD288"/>
      <c r="AE288"/>
      <c r="AF288"/>
      <c r="AG288"/>
      <c r="AS288"/>
      <c r="AT288"/>
      <c r="AX288"/>
      <c r="AY288"/>
    </row>
    <row r="289" spans="9:51" ht="15">
      <c r="I289"/>
      <c r="J289"/>
      <c r="K289"/>
      <c r="L289"/>
      <c r="T289"/>
      <c r="U289"/>
      <c r="V289"/>
      <c r="AB289"/>
      <c r="AC289"/>
      <c r="AD289"/>
      <c r="AE289"/>
      <c r="AF289"/>
      <c r="AG289"/>
      <c r="AS289"/>
      <c r="AT289"/>
      <c r="AX289"/>
      <c r="AY289"/>
    </row>
    <row r="290" spans="9:51" ht="15">
      <c r="I290"/>
      <c r="J290"/>
      <c r="K290"/>
      <c r="L290"/>
      <c r="T290"/>
      <c r="U290"/>
      <c r="V290"/>
      <c r="AB290"/>
      <c r="AC290"/>
      <c r="AD290"/>
      <c r="AE290"/>
      <c r="AF290"/>
      <c r="AG290"/>
      <c r="AS290"/>
      <c r="AT290"/>
      <c r="AX290"/>
      <c r="AY290"/>
    </row>
    <row r="291" spans="9:51" ht="15">
      <c r="I291"/>
      <c r="J291"/>
      <c r="K291"/>
      <c r="L291"/>
      <c r="T291"/>
      <c r="U291"/>
      <c r="V291"/>
      <c r="AB291"/>
      <c r="AC291"/>
      <c r="AD291"/>
      <c r="AE291"/>
      <c r="AF291"/>
      <c r="AG291"/>
      <c r="AS291"/>
      <c r="AT291"/>
      <c r="AX291"/>
      <c r="AY291"/>
    </row>
    <row r="292" spans="9:51" ht="15">
      <c r="I292"/>
      <c r="J292"/>
      <c r="K292"/>
      <c r="L292"/>
      <c r="T292"/>
      <c r="U292"/>
      <c r="V292"/>
      <c r="AB292"/>
      <c r="AC292"/>
      <c r="AD292"/>
      <c r="AE292"/>
      <c r="AF292"/>
      <c r="AG292"/>
      <c r="AS292"/>
      <c r="AT292"/>
      <c r="AX292"/>
      <c r="AY292"/>
    </row>
    <row r="293" spans="9:51" ht="15">
      <c r="I293"/>
      <c r="J293"/>
      <c r="K293"/>
      <c r="L293"/>
      <c r="T293"/>
      <c r="U293"/>
      <c r="V293"/>
      <c r="AB293"/>
      <c r="AC293"/>
      <c r="AD293"/>
      <c r="AE293"/>
      <c r="AF293"/>
      <c r="AG293"/>
      <c r="AS293"/>
      <c r="AT293"/>
      <c r="AX293"/>
      <c r="AY293"/>
    </row>
    <row r="294" spans="9:51" ht="15">
      <c r="I294"/>
      <c r="J294"/>
      <c r="K294"/>
      <c r="L294"/>
      <c r="T294"/>
      <c r="U294"/>
      <c r="V294"/>
      <c r="AB294"/>
      <c r="AC294"/>
      <c r="AD294"/>
      <c r="AE294"/>
      <c r="AF294"/>
      <c r="AG294"/>
      <c r="AS294"/>
      <c r="AT294"/>
      <c r="AX294"/>
      <c r="AY294"/>
    </row>
    <row r="295" spans="9:51" ht="15">
      <c r="I295"/>
      <c r="J295"/>
      <c r="K295"/>
      <c r="L295"/>
      <c r="T295"/>
      <c r="U295"/>
      <c r="V295"/>
      <c r="AB295"/>
      <c r="AC295"/>
      <c r="AD295"/>
      <c r="AE295"/>
      <c r="AF295"/>
      <c r="AG295"/>
      <c r="AS295"/>
      <c r="AT295"/>
      <c r="AX295"/>
      <c r="AY295"/>
    </row>
    <row r="296" spans="9:51" ht="15">
      <c r="I296"/>
      <c r="J296"/>
      <c r="K296"/>
      <c r="L296"/>
      <c r="T296"/>
      <c r="U296"/>
      <c r="V296"/>
      <c r="AB296"/>
      <c r="AC296"/>
      <c r="AD296"/>
      <c r="AE296"/>
      <c r="AF296"/>
      <c r="AG296"/>
      <c r="AS296"/>
      <c r="AT296"/>
      <c r="AX296"/>
      <c r="AY296"/>
    </row>
    <row r="297" spans="9:51" ht="15">
      <c r="I297"/>
      <c r="J297"/>
      <c r="K297"/>
      <c r="L297"/>
      <c r="T297"/>
      <c r="U297"/>
      <c r="V297"/>
      <c r="AB297"/>
      <c r="AC297"/>
      <c r="AD297"/>
      <c r="AE297"/>
      <c r="AF297"/>
      <c r="AG297"/>
      <c r="AS297"/>
      <c r="AT297"/>
      <c r="AX297"/>
      <c r="AY297"/>
    </row>
    <row r="298" spans="9:51" ht="15">
      <c r="I298"/>
      <c r="J298"/>
      <c r="K298"/>
      <c r="L298"/>
      <c r="T298"/>
      <c r="U298"/>
      <c r="V298"/>
      <c r="AB298"/>
      <c r="AC298"/>
      <c r="AD298"/>
      <c r="AE298"/>
      <c r="AF298"/>
      <c r="AG298"/>
      <c r="AS298"/>
      <c r="AT298"/>
      <c r="AX298"/>
      <c r="AY298"/>
    </row>
    <row r="299" spans="9:51" ht="15">
      <c r="I299"/>
      <c r="J299"/>
      <c r="K299"/>
      <c r="L299"/>
      <c r="T299"/>
      <c r="U299"/>
      <c r="V299"/>
      <c r="AB299"/>
      <c r="AC299"/>
      <c r="AD299"/>
      <c r="AE299"/>
      <c r="AF299"/>
      <c r="AG299"/>
      <c r="AS299"/>
      <c r="AT299"/>
      <c r="AX299"/>
      <c r="AY299"/>
    </row>
    <row r="300" spans="9:51" ht="15">
      <c r="I300"/>
      <c r="J300"/>
      <c r="K300"/>
      <c r="L300"/>
      <c r="T300"/>
      <c r="U300"/>
      <c r="V300"/>
      <c r="AB300"/>
      <c r="AC300"/>
      <c r="AD300"/>
      <c r="AE300"/>
      <c r="AF300"/>
      <c r="AG300"/>
      <c r="AS300"/>
      <c r="AT300"/>
      <c r="AX300"/>
      <c r="AY300"/>
    </row>
    <row r="301" spans="9:51" ht="15">
      <c r="I301"/>
      <c r="J301"/>
      <c r="K301"/>
      <c r="L301"/>
      <c r="T301"/>
      <c r="U301"/>
      <c r="V301"/>
      <c r="AB301"/>
      <c r="AC301"/>
      <c r="AD301"/>
      <c r="AE301"/>
      <c r="AF301"/>
      <c r="AG301"/>
      <c r="AS301"/>
      <c r="AT301"/>
      <c r="AX301"/>
      <c r="AY301"/>
    </row>
    <row r="302" spans="9:51" ht="15">
      <c r="I302"/>
      <c r="J302"/>
      <c r="K302"/>
      <c r="L302"/>
      <c r="T302"/>
      <c r="U302"/>
      <c r="V302"/>
      <c r="AB302"/>
      <c r="AC302"/>
      <c r="AD302"/>
      <c r="AE302"/>
      <c r="AF302"/>
      <c r="AG302"/>
      <c r="AS302"/>
      <c r="AT302"/>
      <c r="AX302"/>
      <c r="AY302"/>
    </row>
    <row r="303" spans="9:51" ht="15">
      <c r="I303"/>
      <c r="J303"/>
      <c r="K303"/>
      <c r="L303"/>
      <c r="T303"/>
      <c r="U303"/>
      <c r="V303"/>
      <c r="AB303"/>
      <c r="AC303"/>
      <c r="AD303"/>
      <c r="AE303"/>
      <c r="AF303"/>
      <c r="AG303"/>
      <c r="AS303"/>
      <c r="AT303"/>
      <c r="AX303"/>
      <c r="AY303"/>
    </row>
    <row r="304" spans="9:51" ht="15">
      <c r="I304"/>
      <c r="J304"/>
      <c r="K304"/>
      <c r="L304"/>
      <c r="T304"/>
      <c r="U304"/>
      <c r="V304"/>
      <c r="AB304"/>
      <c r="AC304"/>
      <c r="AD304"/>
      <c r="AE304"/>
      <c r="AF304"/>
      <c r="AG304"/>
      <c r="AS304"/>
      <c r="AT304"/>
      <c r="AX304"/>
      <c r="AY304"/>
    </row>
    <row r="305" spans="9:51" ht="15">
      <c r="I305"/>
      <c r="J305"/>
      <c r="K305"/>
      <c r="L305"/>
      <c r="T305"/>
      <c r="U305"/>
      <c r="V305"/>
      <c r="AB305"/>
      <c r="AC305"/>
      <c r="AD305"/>
      <c r="AE305"/>
      <c r="AF305"/>
      <c r="AG305"/>
      <c r="AS305"/>
      <c r="AT305"/>
      <c r="AX305"/>
      <c r="AY305"/>
    </row>
    <row r="306" spans="9:51" ht="15">
      <c r="I306"/>
      <c r="J306"/>
      <c r="K306"/>
      <c r="L306"/>
      <c r="T306"/>
      <c r="U306"/>
      <c r="V306"/>
      <c r="AB306"/>
      <c r="AC306"/>
      <c r="AD306"/>
      <c r="AE306"/>
      <c r="AF306"/>
      <c r="AG306"/>
      <c r="AS306"/>
      <c r="AT306"/>
      <c r="AX306"/>
      <c r="AY306"/>
    </row>
    <row r="307" spans="9:51" ht="15">
      <c r="I307"/>
      <c r="J307"/>
      <c r="K307"/>
      <c r="L307"/>
      <c r="T307"/>
      <c r="U307"/>
      <c r="V307"/>
      <c r="AB307"/>
      <c r="AC307"/>
      <c r="AD307"/>
      <c r="AE307"/>
      <c r="AF307"/>
      <c r="AG307"/>
      <c r="AS307"/>
      <c r="AT307"/>
      <c r="AX307"/>
      <c r="AY307"/>
    </row>
    <row r="308" spans="9:51" ht="15">
      <c r="I308"/>
      <c r="J308"/>
      <c r="K308"/>
      <c r="L308"/>
      <c r="T308"/>
      <c r="U308"/>
      <c r="V308"/>
      <c r="AB308"/>
      <c r="AC308"/>
      <c r="AD308"/>
      <c r="AE308"/>
      <c r="AF308"/>
      <c r="AG308"/>
      <c r="AS308"/>
      <c r="AT308"/>
      <c r="AX308"/>
      <c r="AY308"/>
    </row>
    <row r="309" spans="9:51" ht="15">
      <c r="I309"/>
      <c r="J309"/>
      <c r="K309"/>
      <c r="L309"/>
      <c r="T309"/>
      <c r="U309"/>
      <c r="V309"/>
      <c r="AB309"/>
      <c r="AC309"/>
      <c r="AD309"/>
      <c r="AE309"/>
      <c r="AF309"/>
      <c r="AG309"/>
      <c r="AS309"/>
      <c r="AT309"/>
      <c r="AX309"/>
      <c r="AY309"/>
    </row>
    <row r="310" spans="9:51" ht="15">
      <c r="I310"/>
      <c r="J310"/>
      <c r="K310"/>
      <c r="L310"/>
      <c r="T310"/>
      <c r="U310"/>
      <c r="V310"/>
      <c r="AB310"/>
      <c r="AC310"/>
      <c r="AD310"/>
      <c r="AE310"/>
      <c r="AF310"/>
      <c r="AG310"/>
      <c r="AS310"/>
      <c r="AT310"/>
      <c r="AX310"/>
      <c r="AY310"/>
    </row>
    <row r="311" spans="9:51" ht="15">
      <c r="I311"/>
      <c r="J311"/>
      <c r="K311"/>
      <c r="L311"/>
      <c r="T311"/>
      <c r="U311"/>
      <c r="V311"/>
      <c r="AB311"/>
      <c r="AC311"/>
      <c r="AD311"/>
      <c r="AE311"/>
      <c r="AF311"/>
      <c r="AG311"/>
      <c r="AS311"/>
      <c r="AT311"/>
      <c r="AX311"/>
      <c r="AY311"/>
    </row>
    <row r="312" spans="9:51" ht="15">
      <c r="I312"/>
      <c r="J312"/>
      <c r="K312"/>
      <c r="L312"/>
      <c r="T312"/>
      <c r="U312"/>
      <c r="V312"/>
      <c r="AB312"/>
      <c r="AC312"/>
      <c r="AD312"/>
      <c r="AE312"/>
      <c r="AF312"/>
      <c r="AG312"/>
      <c r="AS312"/>
      <c r="AT312"/>
      <c r="AX312"/>
      <c r="AY312"/>
    </row>
    <row r="313" spans="9:51" ht="15">
      <c r="I313"/>
      <c r="J313"/>
      <c r="K313"/>
      <c r="L313"/>
      <c r="T313"/>
      <c r="U313"/>
      <c r="V313"/>
      <c r="AB313"/>
      <c r="AC313"/>
      <c r="AD313"/>
      <c r="AE313"/>
      <c r="AF313"/>
      <c r="AG313"/>
      <c r="AS313"/>
      <c r="AT313"/>
      <c r="AX313"/>
      <c r="AY313"/>
    </row>
    <row r="314" spans="9:51" ht="15">
      <c r="I314"/>
      <c r="J314"/>
      <c r="K314"/>
      <c r="L314"/>
      <c r="T314"/>
      <c r="U314"/>
      <c r="V314"/>
      <c r="AB314"/>
      <c r="AC314"/>
      <c r="AD314"/>
      <c r="AE314"/>
      <c r="AF314"/>
      <c r="AG314"/>
      <c r="AS314"/>
      <c r="AT314"/>
      <c r="AX314"/>
      <c r="AY314"/>
    </row>
    <row r="315" spans="9:51" ht="15">
      <c r="I315"/>
      <c r="J315"/>
      <c r="K315"/>
      <c r="L315"/>
      <c r="T315"/>
      <c r="U315"/>
      <c r="V315"/>
      <c r="AB315"/>
      <c r="AC315"/>
      <c r="AD315"/>
      <c r="AE315"/>
      <c r="AF315"/>
      <c r="AG315"/>
      <c r="AS315"/>
      <c r="AT315"/>
      <c r="AX315"/>
      <c r="AY315"/>
    </row>
    <row r="316" spans="9:51" ht="15">
      <c r="I316"/>
      <c r="J316"/>
      <c r="K316"/>
      <c r="L316"/>
      <c r="T316"/>
      <c r="U316"/>
      <c r="V316"/>
      <c r="AB316"/>
      <c r="AC316"/>
      <c r="AD316"/>
      <c r="AE316"/>
      <c r="AF316"/>
      <c r="AG316"/>
      <c r="AS316"/>
      <c r="AT316"/>
      <c r="AX316"/>
      <c r="AY316"/>
    </row>
    <row r="317" spans="9:51" ht="15">
      <c r="I317"/>
      <c r="J317"/>
      <c r="K317"/>
      <c r="L317"/>
      <c r="T317"/>
      <c r="U317"/>
      <c r="V317"/>
      <c r="AB317"/>
      <c r="AC317"/>
      <c r="AD317"/>
      <c r="AE317"/>
      <c r="AF317"/>
      <c r="AG317"/>
      <c r="AS317"/>
      <c r="AT317"/>
      <c r="AX317"/>
      <c r="AY317"/>
    </row>
    <row r="318" spans="9:51" ht="15">
      <c r="I318"/>
      <c r="J318"/>
      <c r="K318"/>
      <c r="L318"/>
      <c r="T318"/>
      <c r="U318"/>
      <c r="V318"/>
      <c r="AB318"/>
      <c r="AC318"/>
      <c r="AD318"/>
      <c r="AE318"/>
      <c r="AF318"/>
      <c r="AG318"/>
      <c r="AS318"/>
      <c r="AT318"/>
      <c r="AX318"/>
      <c r="AY318"/>
    </row>
    <row r="319" spans="9:51" ht="15">
      <c r="I319"/>
      <c r="J319"/>
      <c r="K319"/>
      <c r="L319"/>
      <c r="T319"/>
      <c r="U319"/>
      <c r="V319"/>
      <c r="AB319"/>
      <c r="AC319"/>
      <c r="AD319"/>
      <c r="AE319"/>
      <c r="AF319"/>
      <c r="AG319"/>
      <c r="AS319"/>
      <c r="AT319"/>
      <c r="AX319"/>
      <c r="AY319"/>
    </row>
    <row r="320" spans="9:51" ht="15">
      <c r="I320"/>
      <c r="J320"/>
      <c r="K320"/>
      <c r="L320"/>
      <c r="T320"/>
      <c r="U320"/>
      <c r="V320"/>
      <c r="AB320"/>
      <c r="AC320"/>
      <c r="AD320"/>
      <c r="AE320"/>
      <c r="AF320"/>
      <c r="AG320"/>
      <c r="AS320"/>
      <c r="AT320"/>
      <c r="AX320"/>
      <c r="AY320"/>
    </row>
    <row r="321" spans="9:51" ht="15">
      <c r="I321"/>
      <c r="J321"/>
      <c r="K321"/>
      <c r="L321"/>
      <c r="T321"/>
      <c r="U321"/>
      <c r="V321"/>
      <c r="AB321"/>
      <c r="AC321"/>
      <c r="AD321"/>
      <c r="AE321"/>
      <c r="AF321"/>
      <c r="AG321"/>
      <c r="AS321"/>
      <c r="AT321"/>
      <c r="AX321"/>
      <c r="AY321"/>
    </row>
  </sheetData>
  <pageMargins left="0.7" right="0.7" top="0.75" bottom="0.75" header="0.3" footer="0.3"/>
  <pageSetup orientation="portrait" verticalDpi="0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>
  <dimension ref="B2:AO385"/>
  <sheetViews>
    <sheetView tabSelected="1" zoomScale="80" zoomScaleNormal="80" workbookViewId="0">
      <selection activeCell="W7" sqref="W7"/>
    </sheetView>
  </sheetViews>
  <sheetFormatPr defaultRowHeight="12.75"/>
  <cols>
    <col min="1" max="1" width="9.140625" style="11"/>
    <col min="2" max="2" width="11.140625" style="11" customWidth="1"/>
    <col min="3" max="3" width="8.85546875" style="11" customWidth="1"/>
    <col min="4" max="4" width="5.7109375" style="11" customWidth="1"/>
    <col min="5" max="5" width="4.85546875" style="11" customWidth="1"/>
    <col min="6" max="6" width="11.85546875" style="11" customWidth="1"/>
    <col min="7" max="7" width="9.7109375" style="11" customWidth="1"/>
    <col min="8" max="9" width="12.140625" style="11" customWidth="1"/>
    <col min="10" max="10" width="11.42578125" style="11" customWidth="1"/>
    <col min="11" max="11" width="7" style="11" customWidth="1"/>
    <col min="12" max="12" width="5.5703125" style="11" customWidth="1"/>
    <col min="13" max="13" width="4.85546875" style="11" customWidth="1"/>
    <col min="14" max="14" width="5" style="11" customWidth="1"/>
    <col min="15" max="15" width="10.7109375" style="11" customWidth="1"/>
    <col min="16" max="16" width="7.7109375" style="11" customWidth="1"/>
    <col min="17" max="17" width="8" style="11" customWidth="1"/>
    <col min="18" max="18" width="7.7109375" style="11" customWidth="1"/>
    <col min="19" max="20" width="7.5703125" style="11" customWidth="1"/>
    <col min="21" max="21" width="7.7109375" style="11" customWidth="1"/>
    <col min="22" max="23" width="8" style="11" customWidth="1"/>
    <col min="24" max="24" width="7.85546875" style="11" customWidth="1"/>
    <col min="25" max="25" width="7.7109375" style="11" customWidth="1"/>
    <col min="26" max="26" width="8" style="11" customWidth="1"/>
    <col min="27" max="27" width="8.140625" style="11" customWidth="1"/>
    <col min="28" max="28" width="8.28515625" style="11" customWidth="1"/>
    <col min="29" max="29" width="11.140625" style="11" customWidth="1"/>
    <col min="30" max="30" width="9.7109375" style="11" customWidth="1"/>
    <col min="31" max="31" width="10.5703125" style="11" customWidth="1"/>
    <col min="32" max="32" width="10.140625" style="11" customWidth="1"/>
    <col min="33" max="33" width="16.28515625" style="11" customWidth="1"/>
    <col min="34" max="34" width="19.140625" style="11" customWidth="1"/>
    <col min="35" max="35" width="19.85546875" style="11" customWidth="1"/>
    <col min="36" max="36" width="18.28515625" style="11" customWidth="1"/>
    <col min="37" max="37" width="13.28515625" style="11" customWidth="1"/>
    <col min="38" max="38" width="11.85546875" style="11" customWidth="1"/>
    <col min="39" max="39" width="9.85546875" style="11" customWidth="1"/>
    <col min="40" max="40" width="11.140625" style="11" customWidth="1"/>
    <col min="41" max="41" width="17.28515625" style="11" bestFit="1" customWidth="1"/>
    <col min="42" max="16384" width="9.140625" style="11"/>
  </cols>
  <sheetData>
    <row r="2" spans="2:18" ht="12.75" customHeight="1">
      <c r="B2" s="26" t="s">
        <v>175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6"/>
      <c r="Q2" s="16"/>
      <c r="R2" s="16"/>
    </row>
    <row r="3" spans="2:18" ht="12.7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6"/>
      <c r="Q3" s="16"/>
      <c r="R3" s="16"/>
    </row>
    <row r="4" spans="2:18" ht="12.7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6"/>
      <c r="Q4" s="16"/>
      <c r="R4" s="16"/>
    </row>
    <row r="64" spans="2:3">
      <c r="B64" s="15" t="s">
        <v>3</v>
      </c>
      <c r="C64" s="15" t="s">
        <v>142</v>
      </c>
    </row>
    <row r="65" spans="2:28">
      <c r="B65" s="15" t="s">
        <v>2</v>
      </c>
      <c r="C65" s="15" t="s">
        <v>142</v>
      </c>
    </row>
    <row r="67" spans="2:28" s="15" customFormat="1" ht="15">
      <c r="C67" s="15" t="s">
        <v>176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2:28" s="15" customFormat="1" ht="15">
      <c r="B68" s="25" t="s">
        <v>0</v>
      </c>
      <c r="C68" s="25" t="s">
        <v>177</v>
      </c>
      <c r="D68" s="25" t="s">
        <v>178</v>
      </c>
      <c r="E68" s="25" t="s">
        <v>179</v>
      </c>
      <c r="F68" s="25" t="s">
        <v>180</v>
      </c>
      <c r="G68" s="25" t="s">
        <v>181</v>
      </c>
      <c r="H68" s="25" t="s">
        <v>182</v>
      </c>
      <c r="I68" s="25" t="s">
        <v>183</v>
      </c>
      <c r="J68" s="25" t="s">
        <v>184</v>
      </c>
      <c r="K68" s="25" t="s">
        <v>185</v>
      </c>
      <c r="L68" s="25" t="s">
        <v>186</v>
      </c>
      <c r="M68" s="25" t="s">
        <v>187</v>
      </c>
      <c r="N68" s="25" t="s">
        <v>188</v>
      </c>
      <c r="O68" s="25" t="s">
        <v>162</v>
      </c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2:28" s="15" customFormat="1" ht="15">
      <c r="B69" s="18" t="s">
        <v>165</v>
      </c>
      <c r="C69" s="19">
        <v>76.099999999999994</v>
      </c>
      <c r="D69" s="19">
        <v>66.099999999999994</v>
      </c>
      <c r="E69" s="19">
        <v>5.4</v>
      </c>
      <c r="F69" s="19">
        <v>203</v>
      </c>
      <c r="G69" s="20">
        <v>26.749607164648037</v>
      </c>
      <c r="H69" s="19">
        <v>6902</v>
      </c>
      <c r="I69" s="20">
        <v>909.48664359803342</v>
      </c>
      <c r="J69" s="19">
        <v>3461</v>
      </c>
      <c r="K69" s="19">
        <v>250</v>
      </c>
      <c r="L69" s="19">
        <v>356</v>
      </c>
      <c r="M69" s="19">
        <v>339</v>
      </c>
      <c r="N69" s="19">
        <v>126</v>
      </c>
      <c r="O69" s="19">
        <v>1071</v>
      </c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2:28" s="15" customFormat="1" ht="15">
      <c r="B70" s="18" t="s">
        <v>166</v>
      </c>
      <c r="C70" s="23">
        <v>77.100000000000009</v>
      </c>
      <c r="D70" s="23">
        <v>67.100000000000009</v>
      </c>
      <c r="E70" s="23">
        <v>5.1000000000000005</v>
      </c>
      <c r="F70" s="23">
        <v>212</v>
      </c>
      <c r="G70" s="24">
        <v>27.593409845773877</v>
      </c>
      <c r="H70" s="23">
        <v>7208</v>
      </c>
      <c r="I70" s="24">
        <v>938.17593475631179</v>
      </c>
      <c r="J70" s="23">
        <v>3443</v>
      </c>
      <c r="K70" s="23">
        <v>244</v>
      </c>
      <c r="L70" s="23">
        <v>344</v>
      </c>
      <c r="M70" s="23">
        <v>335</v>
      </c>
      <c r="N70" s="23">
        <v>119</v>
      </c>
      <c r="O70" s="23">
        <v>1042</v>
      </c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2:28" s="15" customFormat="1" ht="15">
      <c r="B71" s="18" t="s">
        <v>167</v>
      </c>
      <c r="C71" s="23">
        <v>75.7</v>
      </c>
      <c r="D71" s="23">
        <v>65.7</v>
      </c>
      <c r="E71" s="23">
        <v>5</v>
      </c>
      <c r="F71" s="23">
        <v>190</v>
      </c>
      <c r="G71" s="24">
        <v>25.152082418965325</v>
      </c>
      <c r="H71" s="23">
        <v>6460</v>
      </c>
      <c r="I71" s="24">
        <v>855.17080224482095</v>
      </c>
      <c r="J71" s="23">
        <v>3584</v>
      </c>
      <c r="K71" s="23">
        <v>244</v>
      </c>
      <c r="L71" s="23">
        <v>347</v>
      </c>
      <c r="M71" s="23">
        <v>342</v>
      </c>
      <c r="N71" s="23">
        <v>128</v>
      </c>
      <c r="O71" s="23">
        <v>1061</v>
      </c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2:28" s="15" customFormat="1" ht="15">
      <c r="B72" s="18" t="s">
        <v>168</v>
      </c>
      <c r="C72" s="23">
        <v>77.2</v>
      </c>
      <c r="D72" s="23">
        <v>67.2</v>
      </c>
      <c r="E72" s="23">
        <v>5.4</v>
      </c>
      <c r="F72" s="23">
        <v>187</v>
      </c>
      <c r="G72" s="24">
        <v>24.266606076017016</v>
      </c>
      <c r="H72" s="23">
        <v>6358</v>
      </c>
      <c r="I72" s="24">
        <v>825.06460658457854</v>
      </c>
      <c r="J72" s="23">
        <v>3479</v>
      </c>
      <c r="K72" s="23">
        <v>253</v>
      </c>
      <c r="L72" s="23">
        <v>346</v>
      </c>
      <c r="M72" s="23">
        <v>371</v>
      </c>
      <c r="N72" s="23">
        <v>124</v>
      </c>
      <c r="O72" s="23">
        <v>1094</v>
      </c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2:28" s="15" customFormat="1" ht="15">
      <c r="B73" s="18" t="s">
        <v>169</v>
      </c>
      <c r="C73" s="23">
        <v>77.399999999999991</v>
      </c>
      <c r="D73" s="23">
        <v>67.400000000000006</v>
      </c>
      <c r="E73" s="23">
        <v>5.1000000000000005</v>
      </c>
      <c r="F73" s="23">
        <v>215</v>
      </c>
      <c r="G73" s="24">
        <v>27.912387076188967</v>
      </c>
      <c r="H73" s="23">
        <v>7310</v>
      </c>
      <c r="I73" s="24">
        <v>949.02116059042498</v>
      </c>
      <c r="J73" s="23">
        <v>3606</v>
      </c>
      <c r="K73" s="23">
        <v>256</v>
      </c>
      <c r="L73" s="23">
        <v>341</v>
      </c>
      <c r="M73" s="23">
        <v>353</v>
      </c>
      <c r="N73" s="23">
        <v>122</v>
      </c>
      <c r="O73" s="23">
        <v>1072</v>
      </c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2:28" s="15" customFormat="1" ht="15">
      <c r="B74" s="18" t="s">
        <v>170</v>
      </c>
      <c r="C74" s="21">
        <v>76.399999999999991</v>
      </c>
      <c r="D74" s="21">
        <v>66.399999999999991</v>
      </c>
      <c r="E74" s="21">
        <v>5</v>
      </c>
      <c r="F74" s="21">
        <v>197</v>
      </c>
      <c r="G74" s="22">
        <v>25.817569546514676</v>
      </c>
      <c r="H74" s="21">
        <v>6698</v>
      </c>
      <c r="I74" s="22">
        <v>877.79736458149887</v>
      </c>
      <c r="J74" s="21">
        <v>3503</v>
      </c>
      <c r="K74" s="21">
        <v>254</v>
      </c>
      <c r="L74" s="21">
        <v>347</v>
      </c>
      <c r="M74" s="21">
        <v>342</v>
      </c>
      <c r="N74" s="21">
        <v>124</v>
      </c>
      <c r="O74" s="21">
        <v>1067</v>
      </c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2:28" s="15" customFormat="1" ht="15">
      <c r="B75" s="18" t="s">
        <v>171</v>
      </c>
      <c r="C75" s="19">
        <v>76.099999999999994</v>
      </c>
      <c r="D75" s="19">
        <v>66.099999999999994</v>
      </c>
      <c r="E75" s="19">
        <v>5.4</v>
      </c>
      <c r="F75" s="19">
        <v>201</v>
      </c>
      <c r="G75" s="20">
        <v>26.47965882337424</v>
      </c>
      <c r="H75" s="19">
        <v>6834</v>
      </c>
      <c r="I75" s="20">
        <v>900.30839999472414</v>
      </c>
      <c r="J75" s="19">
        <v>3592</v>
      </c>
      <c r="K75" s="19">
        <v>255</v>
      </c>
      <c r="L75" s="19">
        <v>330</v>
      </c>
      <c r="M75" s="19">
        <v>351</v>
      </c>
      <c r="N75" s="19">
        <v>131</v>
      </c>
      <c r="O75" s="19">
        <v>1067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2:28" s="15" customFormat="1" ht="15">
      <c r="B76" s="18" t="s">
        <v>172</v>
      </c>
      <c r="C76" s="19">
        <v>77.100000000000009</v>
      </c>
      <c r="D76" s="19">
        <v>67.100000000000009</v>
      </c>
      <c r="E76" s="19">
        <v>5.1000000000000005</v>
      </c>
      <c r="F76" s="19">
        <v>195</v>
      </c>
      <c r="G76" s="20">
        <v>25.381072459682446</v>
      </c>
      <c r="H76" s="19">
        <v>6630</v>
      </c>
      <c r="I76" s="20">
        <v>862.9564636292032</v>
      </c>
      <c r="J76" s="19">
        <v>3525</v>
      </c>
      <c r="K76" s="19">
        <v>267</v>
      </c>
      <c r="L76" s="19">
        <v>342</v>
      </c>
      <c r="M76" s="19">
        <v>341</v>
      </c>
      <c r="N76" s="19">
        <v>116</v>
      </c>
      <c r="O76" s="19">
        <v>1066</v>
      </c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2:28" s="15" customFormat="1" ht="15">
      <c r="B77" s="18" t="s">
        <v>173</v>
      </c>
      <c r="C77" s="19">
        <v>83.7</v>
      </c>
      <c r="D77" s="19">
        <v>72.7</v>
      </c>
      <c r="E77" s="19">
        <v>5.5</v>
      </c>
      <c r="F77" s="19">
        <v>209</v>
      </c>
      <c r="G77" s="20">
        <v>27.499822948036975</v>
      </c>
      <c r="H77" s="19">
        <v>7106</v>
      </c>
      <c r="I77" s="20">
        <v>934.99398023325705</v>
      </c>
      <c r="J77" s="19">
        <v>3833</v>
      </c>
      <c r="K77" s="19">
        <v>293</v>
      </c>
      <c r="L77" s="19">
        <v>378</v>
      </c>
      <c r="M77" s="19">
        <v>391</v>
      </c>
      <c r="N77" s="19">
        <v>136</v>
      </c>
      <c r="O77" s="19">
        <v>1198</v>
      </c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2:28" s="15" customFormat="1" ht="15">
      <c r="B78" s="18" t="s">
        <v>174</v>
      </c>
      <c r="C78" s="19">
        <v>83.8</v>
      </c>
      <c r="D78" s="19">
        <v>72.8</v>
      </c>
      <c r="E78" s="19">
        <v>5.7</v>
      </c>
      <c r="F78" s="19">
        <v>206</v>
      </c>
      <c r="G78" s="20">
        <v>27.029176716435355</v>
      </c>
      <c r="H78" s="19">
        <v>7004</v>
      </c>
      <c r="I78" s="20">
        <v>918.99200835880208</v>
      </c>
      <c r="J78" s="19">
        <v>3831</v>
      </c>
      <c r="K78" s="19">
        <v>257</v>
      </c>
      <c r="L78" s="19">
        <v>407</v>
      </c>
      <c r="M78" s="19">
        <v>389</v>
      </c>
      <c r="N78" s="19">
        <v>125</v>
      </c>
      <c r="O78" s="19">
        <v>1178</v>
      </c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2:28" s="15" customFormat="1" ht="15">
      <c r="B79" s="18" t="s">
        <v>136</v>
      </c>
      <c r="C79" s="19">
        <v>780.59999999999991</v>
      </c>
      <c r="D79" s="19">
        <v>678.6</v>
      </c>
      <c r="E79" s="19">
        <v>52.7</v>
      </c>
      <c r="F79" s="19">
        <v>2015</v>
      </c>
      <c r="G79" s="20">
        <v>263.88139307563694</v>
      </c>
      <c r="H79" s="19">
        <v>68510</v>
      </c>
      <c r="I79" s="20">
        <v>8971.9673645716557</v>
      </c>
      <c r="J79" s="19">
        <v>35857</v>
      </c>
      <c r="K79" s="19">
        <v>2573</v>
      </c>
      <c r="L79" s="19">
        <v>3538</v>
      </c>
      <c r="M79" s="19">
        <v>3554</v>
      </c>
      <c r="N79" s="19">
        <v>1251</v>
      </c>
      <c r="O79" s="19">
        <v>10916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2:28" s="15" customFormat="1" ht="1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2:41" ht="1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</row>
    <row r="82" spans="2:41" ht="1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</row>
    <row r="83" spans="2:41" ht="1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</row>
    <row r="84" spans="2:41" ht="1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</row>
    <row r="85" spans="2:41" ht="1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</row>
    <row r="86" spans="2:41" ht="1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</row>
    <row r="87" spans="2:41" ht="1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</row>
    <row r="88" spans="2:41" ht="1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</row>
    <row r="89" spans="2:41" ht="1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</row>
    <row r="90" spans="2:41" ht="1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</row>
    <row r="91" spans="2:41" ht="1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</row>
    <row r="92" spans="2:41" ht="1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</row>
    <row r="93" spans="2:41" ht="1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</row>
    <row r="94" spans="2:41" ht="15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</row>
    <row r="95" spans="2:41" ht="1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</row>
    <row r="96" spans="2:41" ht="1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</row>
    <row r="97" spans="2:41" ht="1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</row>
    <row r="98" spans="2:41" ht="15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</row>
    <row r="99" spans="2:41" ht="15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</row>
    <row r="100" spans="2:41" ht="15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</row>
    <row r="101" spans="2:41" ht="1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</row>
    <row r="102" spans="2:41" ht="1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</row>
    <row r="103" spans="2:41" ht="1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</row>
    <row r="104" spans="2:41" ht="1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</row>
    <row r="105" spans="2:41" ht="15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</row>
    <row r="106" spans="2:41" ht="15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</row>
    <row r="107" spans="2:41" ht="1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</row>
    <row r="108" spans="2:41" ht="1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</row>
    <row r="109" spans="2:41" ht="1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</row>
    <row r="110" spans="2:41" ht="1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</row>
    <row r="111" spans="2:41" ht="1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</row>
    <row r="112" spans="2:41" ht="1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</row>
    <row r="113" spans="2:41" ht="1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</row>
    <row r="114" spans="2:41" ht="1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</row>
    <row r="115" spans="2:41" ht="1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</row>
    <row r="116" spans="2:41" ht="1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</row>
    <row r="117" spans="2:41" ht="1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</row>
    <row r="118" spans="2:41" ht="1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</row>
    <row r="119" spans="2:41" ht="1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</row>
    <row r="120" spans="2:41" ht="1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</row>
    <row r="121" spans="2:41" ht="1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</row>
    <row r="122" spans="2:41" ht="1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</row>
    <row r="123" spans="2:41" ht="1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</row>
    <row r="124" spans="2:41" ht="1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</row>
    <row r="125" spans="2:41" ht="1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</row>
    <row r="126" spans="2:41" ht="1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</row>
    <row r="127" spans="2:41" ht="1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</row>
    <row r="128" spans="2:41" ht="15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</row>
    <row r="129" spans="2:41" ht="15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</row>
    <row r="130" spans="2:41" ht="15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</row>
    <row r="131" spans="2:41" ht="15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</row>
    <row r="132" spans="2:41" ht="1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</row>
    <row r="133" spans="2:41" ht="1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</row>
    <row r="134" spans="2:41" ht="1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</row>
    <row r="135" spans="2:41" ht="1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</row>
    <row r="136" spans="2:41" ht="1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</row>
    <row r="137" spans="2:41" ht="1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</row>
    <row r="138" spans="2:41" ht="1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</row>
    <row r="139" spans="2:41" ht="1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</row>
    <row r="140" spans="2:41" ht="1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</row>
    <row r="141" spans="2:41" ht="1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</row>
    <row r="142" spans="2:41" ht="1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</row>
    <row r="143" spans="2:41" ht="1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</row>
    <row r="144" spans="2:41" ht="1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</row>
    <row r="145" spans="2:41" ht="1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</row>
    <row r="146" spans="2:41" ht="1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</row>
    <row r="147" spans="2:41" ht="1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</row>
    <row r="148" spans="2:41" ht="1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</row>
    <row r="149" spans="2:41" ht="1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</row>
    <row r="150" spans="2:41" ht="1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</row>
    <row r="151" spans="2:41" ht="1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</row>
    <row r="152" spans="2:41" ht="1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</row>
    <row r="153" spans="2:41" ht="15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</row>
    <row r="154" spans="2:41" ht="15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</row>
    <row r="155" spans="2:41" ht="15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</row>
    <row r="156" spans="2:41" ht="15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</row>
    <row r="157" spans="2:41" ht="1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</row>
    <row r="158" spans="2:41" ht="1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</row>
    <row r="159" spans="2:41" ht="1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</row>
    <row r="160" spans="2:41" ht="1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</row>
    <row r="161" spans="2:41" ht="1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</row>
    <row r="162" spans="2:41" ht="1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</row>
    <row r="163" spans="2:41" ht="1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</row>
    <row r="164" spans="2:41" ht="1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</row>
    <row r="165" spans="2:41" ht="1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</row>
    <row r="166" spans="2:41" ht="1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</row>
    <row r="167" spans="2:41" ht="15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</row>
    <row r="168" spans="2:41" ht="15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</row>
    <row r="169" spans="2:41" ht="15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</row>
    <row r="170" spans="2:41" ht="15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</row>
    <row r="171" spans="2:41" ht="15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</row>
    <row r="172" spans="2:41" ht="15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</row>
    <row r="173" spans="2:41" ht="15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</row>
    <row r="174" spans="2:41" ht="1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</row>
    <row r="175" spans="2:41" ht="15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</row>
    <row r="176" spans="2:41" ht="15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</row>
    <row r="177" spans="2:41" ht="1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</row>
    <row r="178" spans="2:41" ht="15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</row>
    <row r="179" spans="2:41" ht="15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</row>
    <row r="180" spans="2:41" ht="15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</row>
    <row r="181" spans="2:41" ht="15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</row>
    <row r="182" spans="2:41" ht="15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</row>
    <row r="183" spans="2:41" ht="15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spans="2:41" ht="15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spans="2:41" ht="15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spans="2:41" ht="15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2:41" ht="15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2:41" ht="15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2:41" ht="15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2:41" ht="15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2:41" ht="15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2:41" ht="15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2:15" ht="15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2:15" ht="15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2:15" ht="15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2:15" ht="15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spans="2:15" ht="15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spans="2:15" ht="15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spans="2:15" ht="15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spans="2:15" ht="15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spans="2:15" ht="15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spans="2:15" ht="15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spans="2:15" ht="15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spans="2:15" ht="15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2:15" ht="15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2:15" ht="15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spans="2:15" ht="15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spans="2:15" ht="15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spans="2:15" ht="15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spans="2:15" ht="15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spans="2:15" ht="15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spans="2:15" ht="15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spans="2:15" ht="15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spans="2:15" ht="15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2:15" ht="15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spans="2:15" ht="15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2:15" ht="15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2:15" ht="15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spans="2:15" ht="15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spans="2:15" ht="15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spans="2:15" ht="15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spans="2:15" ht="15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2:15" ht="15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spans="2:15" ht="15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spans="2:15" ht="15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spans="2:15" ht="15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spans="2:15" ht="15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spans="2:15" ht="15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spans="2:15" ht="15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spans="2:15" ht="15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spans="2:15" ht="15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spans="2:15" ht="15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spans="2:15" ht="15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spans="2:15" ht="15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spans="2:15" ht="15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2:15" ht="15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2:15" ht="15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2:15" ht="15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2:15" ht="15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2:15" ht="15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2:15" ht="1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spans="2:15" ht="15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spans="2:15" ht="15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spans="2:15" ht="15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spans="2:15" ht="15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spans="2:15" ht="15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2:15" ht="15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spans="2:15" ht="15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spans="2:15" ht="15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</row>
    <row r="250" spans="2:15" ht="15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</row>
    <row r="251" spans="2:15" ht="15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</row>
    <row r="252" spans="2:15" ht="15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</row>
    <row r="253" spans="2:15" ht="1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4" spans="2:15" ht="15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</row>
    <row r="255" spans="2:15" ht="15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</row>
    <row r="256" spans="2:15" ht="15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</row>
    <row r="257" spans="2:15" ht="15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</row>
    <row r="258" spans="2:15" ht="15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</row>
    <row r="259" spans="2:15" ht="15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spans="2:15" ht="15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spans="2:15" ht="15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spans="2:15" ht="15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2:15" ht="15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spans="2:15" ht="15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spans="2:15" ht="15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</row>
    <row r="266" spans="2:15" ht="15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</row>
    <row r="267" spans="2:15" ht="15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</row>
    <row r="268" spans="2:15" ht="15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</row>
    <row r="269" spans="2:15" ht="15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</row>
    <row r="270" spans="2:15" ht="15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</row>
    <row r="271" spans="2:15" ht="15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</row>
    <row r="272" spans="2:15" ht="1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</row>
    <row r="273" spans="2:15" ht="15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2:15" ht="15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</row>
    <row r="275" spans="2:15" ht="1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</row>
    <row r="276" spans="2:15" ht="15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</row>
    <row r="277" spans="2:15" ht="15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</row>
    <row r="278" spans="2:15" ht="15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</row>
    <row r="279" spans="2:15" ht="15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</row>
    <row r="280" spans="2:15" ht="15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</row>
    <row r="281" spans="2:15" ht="15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2:15" ht="15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</row>
    <row r="283" spans="2:15" ht="15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</row>
    <row r="284" spans="2:15" ht="15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</row>
    <row r="285" spans="2:15" ht="15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</row>
    <row r="286" spans="2:15" ht="15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</row>
    <row r="287" spans="2:15" ht="15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</row>
    <row r="288" spans="2:15" ht="15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</row>
    <row r="289" spans="2:15" ht="15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</row>
    <row r="290" spans="2:15" ht="15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2:15" ht="15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</row>
    <row r="292" spans="2:15" ht="15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</row>
    <row r="293" spans="2:15" ht="15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</row>
    <row r="294" spans="2:15" ht="15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</row>
    <row r="295" spans="2:15" ht="15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</row>
    <row r="296" spans="2:15" ht="15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</row>
    <row r="297" spans="2:15" ht="15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</row>
    <row r="298" spans="2:15" ht="15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</row>
    <row r="299" spans="2:15" ht="15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</row>
    <row r="300" spans="2:15" ht="15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</row>
    <row r="301" spans="2:15" ht="15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</row>
    <row r="302" spans="2:15" ht="15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</row>
    <row r="303" spans="2:15" ht="15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</row>
    <row r="304" spans="2:15" ht="15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</row>
    <row r="305" spans="2:15" ht="15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</row>
    <row r="306" spans="2:15" ht="15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2:15" ht="15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</row>
    <row r="308" spans="2:15" ht="15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</row>
    <row r="309" spans="2:15" ht="15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</row>
    <row r="310" spans="2:15" ht="15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</row>
    <row r="311" spans="2:15" ht="15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</row>
    <row r="312" spans="2:15" ht="15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</row>
    <row r="313" spans="2:15" ht="15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</row>
    <row r="314" spans="2:15" ht="15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</row>
    <row r="315" spans="2:15" ht="15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</row>
    <row r="316" spans="2:15" ht="15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</row>
    <row r="317" spans="2:15" ht="15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</row>
    <row r="318" spans="2:15" ht="15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</row>
    <row r="319" spans="2:15" ht="15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</row>
    <row r="320" spans="2:15" ht="15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</row>
    <row r="321" spans="2:15" ht="15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</row>
    <row r="322" spans="2:15" ht="15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</row>
    <row r="323" spans="2:15" ht="15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</row>
    <row r="324" spans="2:15" ht="15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</row>
    <row r="325" spans="2:15" ht="15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</row>
    <row r="326" spans="2:15" ht="15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</row>
    <row r="327" spans="2:15" ht="15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</row>
    <row r="328" spans="2:15" ht="15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</row>
    <row r="329" spans="2:15" ht="15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</row>
    <row r="330" spans="2:15" ht="15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</row>
    <row r="331" spans="2:15" ht="15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</row>
    <row r="332" spans="2:15" ht="15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</row>
    <row r="333" spans="2:15" ht="15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</row>
    <row r="334" spans="2:15" ht="15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</row>
    <row r="335" spans="2:15" ht="15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</row>
    <row r="336" spans="2:15" ht="15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</row>
    <row r="337" spans="2:15" ht="15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</row>
    <row r="338" spans="2:15" ht="15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</row>
    <row r="339" spans="2:15" ht="15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</row>
    <row r="340" spans="2:15" ht="15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</row>
    <row r="341" spans="2:15" ht="15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</row>
    <row r="342" spans="2:15" ht="15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</row>
    <row r="343" spans="2:15" ht="15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</row>
    <row r="344" spans="2:15" ht="15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</row>
    <row r="345" spans="2:15" ht="15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</row>
    <row r="346" spans="2:15" ht="15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</row>
    <row r="347" spans="2:15" ht="15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</row>
    <row r="348" spans="2:15" ht="15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</row>
    <row r="349" spans="2:15" ht="15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</row>
    <row r="350" spans="2:15" ht="15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</row>
    <row r="351" spans="2:15" ht="15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</row>
    <row r="352" spans="2:15" ht="15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</row>
    <row r="353" spans="2:15" ht="15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</row>
    <row r="354" spans="2:15" ht="15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</row>
    <row r="355" spans="2:15" ht="15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</row>
    <row r="356" spans="2:15" ht="15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</row>
    <row r="357" spans="2:15" ht="15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</row>
    <row r="358" spans="2:15" ht="15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</row>
    <row r="359" spans="2:15" ht="15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</row>
    <row r="360" spans="2:15" ht="15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</row>
    <row r="361" spans="2:15" ht="15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</row>
    <row r="362" spans="2:15" ht="15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</row>
    <row r="363" spans="2:15" ht="15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</row>
    <row r="364" spans="2:15" ht="15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</row>
    <row r="365" spans="2:15" ht="15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</row>
    <row r="366" spans="2:15" ht="15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</row>
    <row r="367" spans="2:15" ht="15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</row>
    <row r="368" spans="2:15" ht="15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</row>
    <row r="369" spans="2:15" ht="15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</row>
    <row r="370" spans="2:15" ht="15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</row>
    <row r="371" spans="2:15" ht="15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</row>
    <row r="372" spans="2:15" ht="15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</row>
    <row r="373" spans="2:15" ht="15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</row>
    <row r="374" spans="2:15" ht="15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</row>
    <row r="375" spans="2:15" ht="15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</row>
    <row r="376" spans="2:15" ht="15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</row>
    <row r="377" spans="2:15" ht="15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</row>
    <row r="378" spans="2:15" ht="15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</row>
    <row r="379" spans="2:15" ht="15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</row>
    <row r="380" spans="2:15" ht="15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</row>
    <row r="381" spans="2:15" ht="15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</row>
    <row r="382" spans="2:15" ht="15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</row>
    <row r="383" spans="2:15" ht="15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</row>
    <row r="384" spans="2:15" ht="15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</row>
    <row r="385" spans="2:15" ht="15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</row>
  </sheetData>
  <mergeCells count="1">
    <mergeCell ref="B2:O4"/>
  </mergeCells>
  <pageMargins left="0.7" right="0.7" top="0.75" bottom="0.75" header="0.3" footer="0.3"/>
  <pageSetup paperSize="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TEAM PERFORMANCE ANALYSIS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ICONIC_8</dc:creator>
  <cp:lastModifiedBy>ika</cp:lastModifiedBy>
  <dcterms:created xsi:type="dcterms:W3CDTF">2014-11-06T06:12:37Z</dcterms:created>
  <dcterms:modified xsi:type="dcterms:W3CDTF">2014-11-07T23:00:02Z</dcterms:modified>
</cp:coreProperties>
</file>